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filterPrivacy="1" hidePivotFieldList="1"/>
  <xr:revisionPtr revIDLastSave="0" documentId="13_ncr:1_{DA99E9C4-5F17-49E6-AE37-AAB6BED5474A}" xr6:coauthVersionLast="47" xr6:coauthVersionMax="47" xr10:uidLastSave="{00000000-0000-0000-0000-000000000000}"/>
  <bookViews>
    <workbookView xWindow="-120" yWindow="-120" windowWidth="29040" windowHeight="15720" tabRatio="843" firstSheet="1" activeTab="1" xr2:uid="{00000000-000D-0000-FFFF-FFFF00000000}"/>
  </bookViews>
  <sheets>
    <sheet name="Haftalık Çalışma Programı_" sheetId="8" state="hidden" r:id="rId1"/>
    <sheet name="PivotTablo_2" sheetId="31" r:id="rId2"/>
  </sheets>
  <definedNames>
    <definedName name="_xlnm.Print_Area" localSheetId="0">'Haftalık Çalışma Programı_'!$A$1:$K$15</definedName>
  </definedNames>
  <calcPr calcId="191029"/>
  <pivotCaches>
    <pivotCache cacheId="0" r:id="rId3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K64" i="31" l="1"/>
  <c r="H64" i="31"/>
  <c r="K63" i="31"/>
  <c r="H63" i="31"/>
  <c r="K62" i="31"/>
  <c r="H62" i="31"/>
  <c r="K61" i="31"/>
  <c r="H61" i="31"/>
  <c r="K60" i="31"/>
  <c r="H60" i="31"/>
  <c r="K59" i="31"/>
  <c r="H59" i="31"/>
  <c r="K58" i="31"/>
  <c r="H58" i="31"/>
  <c r="K57" i="31"/>
  <c r="H57" i="31"/>
  <c r="K56" i="31"/>
  <c r="H56" i="31"/>
  <c r="K55" i="31"/>
  <c r="H55" i="31"/>
  <c r="K54" i="31"/>
  <c r="H54" i="31"/>
  <c r="K53" i="31"/>
  <c r="H53" i="31"/>
  <c r="K52" i="31"/>
  <c r="H52" i="31"/>
  <c r="K51" i="31"/>
  <c r="H51" i="31"/>
  <c r="K50" i="31"/>
  <c r="H50" i="31"/>
  <c r="K49" i="31"/>
  <c r="H49" i="31"/>
  <c r="K48" i="31"/>
  <c r="H48" i="31"/>
  <c r="K47" i="31"/>
  <c r="H47" i="31"/>
  <c r="K46" i="31"/>
  <c r="H46" i="31"/>
  <c r="K45" i="31"/>
  <c r="H45" i="31"/>
  <c r="K44" i="31"/>
  <c r="H44" i="31"/>
  <c r="K43" i="31"/>
  <c r="H43" i="31"/>
  <c r="K42" i="31"/>
  <c r="H42" i="31"/>
  <c r="K41" i="31"/>
  <c r="H41" i="31"/>
  <c r="K40" i="31"/>
  <c r="H40" i="31"/>
  <c r="K39" i="31"/>
  <c r="H39" i="31"/>
  <c r="K38" i="31"/>
  <c r="H38" i="31"/>
  <c r="K37" i="31"/>
  <c r="H37" i="31"/>
  <c r="K36" i="31"/>
  <c r="H36" i="31"/>
  <c r="K35" i="31"/>
  <c r="H35" i="31"/>
  <c r="K34" i="31"/>
  <c r="H34" i="31"/>
  <c r="K33" i="31"/>
  <c r="H33" i="31"/>
  <c r="K32" i="31"/>
  <c r="H32" i="31"/>
  <c r="K31" i="31"/>
  <c r="H31" i="31"/>
  <c r="K30" i="31"/>
  <c r="H30" i="31"/>
  <c r="K29" i="31"/>
  <c r="H29" i="31"/>
  <c r="K28" i="31"/>
  <c r="H28" i="31"/>
  <c r="K27" i="31"/>
  <c r="H27" i="31"/>
  <c r="K26" i="31"/>
  <c r="H26" i="31"/>
  <c r="K25" i="31"/>
  <c r="H25" i="31"/>
  <c r="K24" i="31"/>
  <c r="H24" i="31"/>
  <c r="K23" i="31"/>
  <c r="H23" i="31"/>
  <c r="K22" i="31"/>
  <c r="H22" i="31"/>
  <c r="K21" i="31"/>
  <c r="H21" i="31"/>
  <c r="K20" i="31"/>
  <c r="H20" i="31"/>
  <c r="K19" i="31"/>
  <c r="H19" i="31"/>
  <c r="K18" i="31"/>
  <c r="H18" i="31"/>
  <c r="K17" i="31"/>
  <c r="H17" i="31"/>
  <c r="K16" i="31"/>
  <c r="H16" i="31"/>
  <c r="K15" i="31"/>
  <c r="H15" i="31"/>
  <c r="K14" i="31"/>
  <c r="H14" i="31"/>
  <c r="K13" i="31"/>
  <c r="H13" i="31"/>
  <c r="K12" i="31"/>
  <c r="H12" i="31"/>
  <c r="K11" i="31"/>
  <c r="H11" i="31"/>
  <c r="K10" i="31"/>
  <c r="H10" i="31"/>
  <c r="K9" i="31"/>
  <c r="H9" i="31"/>
  <c r="K8" i="31"/>
  <c r="H8" i="31"/>
  <c r="K7" i="31"/>
  <c r="H7" i="31"/>
  <c r="K6" i="31"/>
  <c r="H6" i="31"/>
  <c r="K5" i="31"/>
  <c r="H5" i="31"/>
  <c r="K4" i="31"/>
  <c r="H4" i="31"/>
  <c r="K3" i="31"/>
  <c r="H3" i="31"/>
  <c r="K2" i="31"/>
  <c r="H2" i="31"/>
</calcChain>
</file>

<file path=xl/sharedStrings.xml><?xml version="1.0" encoding="utf-8"?>
<sst xmlns="http://schemas.openxmlformats.org/spreadsheetml/2006/main" count="294" uniqueCount="100">
  <si>
    <t>Saat</t>
  </si>
  <si>
    <t>No</t>
  </si>
  <si>
    <t>-</t>
  </si>
  <si>
    <t>Pazartesi</t>
  </si>
  <si>
    <t>Salı</t>
  </si>
  <si>
    <t>Çarşamba</t>
  </si>
  <si>
    <t>Perşembe</t>
  </si>
  <si>
    <t>Cuma</t>
  </si>
  <si>
    <t>Cumartesi</t>
  </si>
  <si>
    <t>Pazar</t>
  </si>
  <si>
    <t>Matematik - 40 soru
Fizik - 50 soru</t>
  </si>
  <si>
    <t>Ad Soyad</t>
  </si>
  <si>
    <t>Cengiz Aldırmaz</t>
  </si>
  <si>
    <t>Erol Kutucu</t>
  </si>
  <si>
    <t>Cemile Diren</t>
  </si>
  <si>
    <t>Aysun Fatih</t>
  </si>
  <si>
    <t>Dilek Gürcü</t>
  </si>
  <si>
    <t>Mehmet Türksoy</t>
  </si>
  <si>
    <t>Suat Sarıgül</t>
  </si>
  <si>
    <t>Engin Uzuner</t>
  </si>
  <si>
    <t>Esra Karadeniz</t>
  </si>
  <si>
    <t>Mustafa Akgül</t>
  </si>
  <si>
    <t>Emre Kelekci</t>
  </si>
  <si>
    <t>Şan Uysal</t>
  </si>
  <si>
    <t>Mehmet Ali</t>
  </si>
  <si>
    <t>Süleyman Karamete</t>
  </si>
  <si>
    <t>Fatih Ekinci</t>
  </si>
  <si>
    <t>Fatoş İrem</t>
  </si>
  <si>
    <t>Irem Çatıkkaş</t>
  </si>
  <si>
    <t>Mustafa Eyup</t>
  </si>
  <si>
    <t>Mustafa Coskun</t>
  </si>
  <si>
    <t>Kübra Coskun</t>
  </si>
  <si>
    <t>Erhan Öztürk</t>
  </si>
  <si>
    <t>Emine Oruc</t>
  </si>
  <si>
    <t>Sercan Demirtaş</t>
  </si>
  <si>
    <t>Gülşah Aygün</t>
  </si>
  <si>
    <t>Engin Oglago</t>
  </si>
  <si>
    <t>Şule Örs</t>
  </si>
  <si>
    <t>Uğur Gültaş</t>
  </si>
  <si>
    <t>Fazlı Kolçak</t>
  </si>
  <si>
    <t>Harika Ali</t>
  </si>
  <si>
    <t>Ersin Atmaca</t>
  </si>
  <si>
    <t>Volkan Öztürk</t>
  </si>
  <si>
    <t>Çağla Büyükdoğu</t>
  </si>
  <si>
    <t>Sabire Çelen</t>
  </si>
  <si>
    <t>Gamze Ozden</t>
  </si>
  <si>
    <t>Evren Canbazoğlu</t>
  </si>
  <si>
    <t>Ali Sağır</t>
  </si>
  <si>
    <t>Abdülkerim Şiranlı</t>
  </si>
  <si>
    <t>Fazlı Uçar</t>
  </si>
  <si>
    <t>Turan Sertac</t>
  </si>
  <si>
    <t>Hasan Özdemir</t>
  </si>
  <si>
    <t>Gizem Anıl</t>
  </si>
  <si>
    <t>Onur Çelik</t>
  </si>
  <si>
    <t>Miraç Korkmaz</t>
  </si>
  <si>
    <t>Begum Kartal</t>
  </si>
  <si>
    <t>Emre Aynur</t>
  </si>
  <si>
    <t>Ali Yeşildağ</t>
  </si>
  <si>
    <t>Vedat Güneş</t>
  </si>
  <si>
    <t>Esin Ozkan</t>
  </si>
  <si>
    <t>Ece Görkem</t>
  </si>
  <si>
    <t>Murat Sazaklıoglu</t>
  </si>
  <si>
    <t>Aziza Vural</t>
  </si>
  <si>
    <t>Aslı Şimşir</t>
  </si>
  <si>
    <t>Hakan Aşar</t>
  </si>
  <si>
    <t>Rıza Alanlı</t>
  </si>
  <si>
    <t>İrfan Karaca</t>
  </si>
  <si>
    <t>Özcan Sert</t>
  </si>
  <si>
    <t>Utku Güleç</t>
  </si>
  <si>
    <t>Mesut Tiran</t>
  </si>
  <si>
    <t>Ayfer Aytül</t>
  </si>
  <si>
    <t>Serhat Gül</t>
  </si>
  <si>
    <t>Mustafa Kalın</t>
  </si>
  <si>
    <t>Selahattin Gel</t>
  </si>
  <si>
    <t>Mahmut Di̇no</t>
  </si>
  <si>
    <t>Bölüm</t>
  </si>
  <si>
    <t>İnsan Kaynakları</t>
  </si>
  <si>
    <t>Satış Mühendisi</t>
  </si>
  <si>
    <t>Üretim-Planlama</t>
  </si>
  <si>
    <t>Raporlama</t>
  </si>
  <si>
    <t>Bakım</t>
  </si>
  <si>
    <t>Üretim</t>
  </si>
  <si>
    <t>Kalite</t>
  </si>
  <si>
    <t>Doğum Tarihi</t>
  </si>
  <si>
    <t>AGİ</t>
  </si>
  <si>
    <t>Net Maaş</t>
  </si>
  <si>
    <t>Toplam Maaş</t>
  </si>
  <si>
    <t>Genel Toplam</t>
  </si>
  <si>
    <t>Yaş</t>
  </si>
  <si>
    <t>Şirket</t>
  </si>
  <si>
    <t>ABCD Üretim A.Ş</t>
  </si>
  <si>
    <t>Ortalama Yaş</t>
  </si>
  <si>
    <t>Toplam Net Maaş</t>
  </si>
  <si>
    <t>Cinsiyet</t>
  </si>
  <si>
    <t>K</t>
  </si>
  <si>
    <t>E</t>
  </si>
  <si>
    <t>Adet</t>
  </si>
  <si>
    <t>Ortalama Net Maaş</t>
  </si>
  <si>
    <t xml:space="preserve">Toplam Maaş </t>
  </si>
  <si>
    <r>
      <rPr>
        <b/>
        <u/>
        <sz val="36"/>
        <color rgb="FFFF0000"/>
        <rFont val="Calibri"/>
        <family val="2"/>
        <scheme val="minor"/>
      </rPr>
      <t>PİVOT TABLO</t>
    </r>
    <r>
      <rPr>
        <sz val="36"/>
        <color theme="1"/>
        <rFont val="Calibri"/>
        <family val="2"/>
        <charset val="162"/>
        <scheme val="minor"/>
      </rPr>
      <t xml:space="preserve"> İLE VERİLERİMİZİN ÖZETİNİ ALMAK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</si>
</sst>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* #,##0.00\ _₺_-;\-* #,##0.00\ _₺_-;_-* &quot;-&quot;??\ _₺_-;_-@_-"/>
    <numFmt numFmtId="176" formatCode="_-* #,##0\ _₺_-;\-* #,##0\ _₺_-;_-* &quot;-&quot;??\ _₺_-;_-@_-"/>
    <numFmt numFmtId="177" formatCode="_-* #,##0.00\ &quot;TL&quot;_-;\-* #,##0.00\ &quot;TL&quot;_-;_-* &quot;-&quot;??\ &quot;TL&quot;_-;_-@_-"/>
    <numFmt numFmtId="179" formatCode="dd/mm/yy;@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8"/>
      <color theme="1"/>
      <name val="Calibri"/>
      <family val="2"/>
      <scheme val="minor"/>
    </font>
    <font>
      <sz val="36"/>
      <color theme="1"/>
      <name val="Calibri"/>
      <family val="2"/>
      <scheme val="minor"/>
    </font>
    <font>
      <b/>
      <sz val="16"/>
      <name val="Calibri"/>
      <family val="2"/>
      <charset val="162"/>
      <scheme val="minor"/>
    </font>
    <font>
      <sz val="36"/>
      <color theme="1"/>
      <name val="Calibri"/>
      <family val="2"/>
      <charset val="162"/>
      <scheme val="minor"/>
    </font>
    <font>
      <sz val="10"/>
      <name val="Arial"/>
      <charset val="162"/>
    </font>
    <font>
      <b/>
      <u/>
      <sz val="36"/>
      <color rgb="FFFF0000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339966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gray0625">
        <bgColor theme="7" tint="0.79998168889431442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/>
    <xf numFmtId="164" fontId="3" fillId="0" borderId="0" applyFont="0" applyFill="0" applyBorder="0" applyAlignment="0" applyProtection="0"/>
    <xf numFmtId="0" fontId="4" fillId="2" borderId="0" applyNumberFormat="0" applyBorder="0" applyProtection="0"/>
    <xf numFmtId="0" fontId="3" fillId="3" borderId="0"/>
    <xf numFmtId="0" fontId="1" fillId="0" borderId="0"/>
    <xf numFmtId="0" fontId="7" fillId="7" borderId="1">
      <alignment horizontal="center" vertical="center" wrapText="1"/>
    </xf>
    <xf numFmtId="0" fontId="9" fillId="0" borderId="0"/>
    <xf numFmtId="177" fontId="9" fillId="0" borderId="0" applyFont="0" applyFill="0" applyBorder="0" applyAlignment="0" applyProtection="0"/>
    <xf numFmtId="9" fontId="9" fillId="0" borderId="0" applyFont="0" applyFill="0" applyBorder="0" applyAlignment="0" applyProtection="0"/>
  </cellStyleXfs>
  <cellXfs count="36">
    <xf numFmtId="0" fontId="0" fillId="0" borderId="0" xfId="0"/>
    <xf numFmtId="0" fontId="0" fillId="0" borderId="1" xfId="0" applyBorder="1"/>
    <xf numFmtId="1" fontId="0" fillId="0" borderId="1" xfId="0" applyNumberFormat="1" applyBorder="1"/>
    <xf numFmtId="20" fontId="0" fillId="0" borderId="0" xfId="0" applyNumberFormat="1"/>
    <xf numFmtId="20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20" fontId="0" fillId="0" borderId="3" xfId="0" applyNumberFormat="1" applyBorder="1" applyAlignment="1">
      <alignment horizontal="center" vertical="center"/>
    </xf>
    <xf numFmtId="0" fontId="2" fillId="4" borderId="1" xfId="0" applyFont="1" applyFill="1" applyBorder="1" applyAlignment="1">
      <alignment horizontal="center"/>
    </xf>
    <xf numFmtId="0" fontId="5" fillId="0" borderId="1" xfId="0" applyFont="1" applyBorder="1" applyAlignment="1">
      <alignment wrapText="1"/>
    </xf>
    <xf numFmtId="0" fontId="0" fillId="0" borderId="0" xfId="0" applyAlignment="1">
      <alignment horizontal="left"/>
    </xf>
    <xf numFmtId="0" fontId="2" fillId="5" borderId="1" xfId="0" applyFont="1" applyFill="1" applyBorder="1" applyAlignment="1">
      <alignment horizontal="center" vertical="center"/>
    </xf>
    <xf numFmtId="14" fontId="0" fillId="0" borderId="0" xfId="0" applyNumberFormat="1"/>
    <xf numFmtId="164" fontId="2" fillId="5" borderId="1" xfId="1" applyFont="1" applyFill="1" applyBorder="1" applyAlignment="1">
      <alignment horizontal="center" vertical="center"/>
    </xf>
    <xf numFmtId="2" fontId="0" fillId="0" borderId="0" xfId="0" applyNumberFormat="1"/>
    <xf numFmtId="1" fontId="0" fillId="0" borderId="0" xfId="0" applyNumberFormat="1"/>
    <xf numFmtId="176" fontId="0" fillId="0" borderId="0" xfId="0" applyNumberFormat="1"/>
    <xf numFmtId="0" fontId="0" fillId="0" borderId="0" xfId="0" applyAlignment="1">
      <alignment horizontal="center"/>
    </xf>
    <xf numFmtId="164" fontId="0" fillId="0" borderId="0" xfId="1" applyFont="1" applyAlignment="1">
      <alignment horizontal="right"/>
    </xf>
    <xf numFmtId="0" fontId="0" fillId="0" borderId="0" xfId="0" applyAlignment="1">
      <alignment horizontal="right"/>
    </xf>
    <xf numFmtId="0" fontId="0" fillId="0" borderId="1" xfId="0" applyBorder="1" applyAlignment="1">
      <alignment horizontal="center"/>
    </xf>
    <xf numFmtId="179" fontId="0" fillId="0" borderId="1" xfId="0" applyNumberFormat="1" applyBorder="1"/>
    <xf numFmtId="176" fontId="0" fillId="0" borderId="1" xfId="1" applyNumberFormat="1" applyFont="1" applyBorder="1" applyAlignment="1">
      <alignment horizontal="right"/>
    </xf>
    <xf numFmtId="164" fontId="0" fillId="0" borderId="1" xfId="1" applyFont="1" applyBorder="1" applyAlignment="1">
      <alignment horizontal="right"/>
    </xf>
    <xf numFmtId="0" fontId="0" fillId="0" borderId="0" xfId="0" pivotButton="1"/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center"/>
    </xf>
    <xf numFmtId="0" fontId="2" fillId="4" borderId="4" xfId="0" applyFont="1" applyFill="1" applyBorder="1" applyAlignment="1">
      <alignment horizontal="center"/>
    </xf>
    <xf numFmtId="0" fontId="6" fillId="6" borderId="6" xfId="0" applyFont="1" applyFill="1" applyBorder="1" applyAlignment="1">
      <alignment horizontal="center" vertical="center" wrapText="1"/>
    </xf>
    <xf numFmtId="0" fontId="6" fillId="6" borderId="7" xfId="0" applyFont="1" applyFill="1" applyBorder="1" applyAlignment="1">
      <alignment horizontal="center" vertical="center" wrapText="1"/>
    </xf>
    <xf numFmtId="0" fontId="6" fillId="6" borderId="8" xfId="0" applyFont="1" applyFill="1" applyBorder="1" applyAlignment="1">
      <alignment horizontal="center" vertical="center" wrapText="1"/>
    </xf>
    <xf numFmtId="0" fontId="6" fillId="6" borderId="5" xfId="0" applyFont="1" applyFill="1" applyBorder="1" applyAlignment="1">
      <alignment horizontal="center" vertical="center" wrapText="1"/>
    </xf>
    <xf numFmtId="0" fontId="6" fillId="6" borderId="0" xfId="0" applyFont="1" applyFill="1" applyAlignment="1">
      <alignment horizontal="center" vertical="center" wrapText="1"/>
    </xf>
    <xf numFmtId="0" fontId="6" fillId="6" borderId="9" xfId="0" applyFont="1" applyFill="1" applyBorder="1" applyAlignment="1">
      <alignment horizontal="center" vertical="center" wrapText="1"/>
    </xf>
    <xf numFmtId="0" fontId="6" fillId="6" borderId="10" xfId="0" applyFont="1" applyFill="1" applyBorder="1" applyAlignment="1">
      <alignment horizontal="center" vertical="center" wrapText="1"/>
    </xf>
    <xf numFmtId="0" fontId="6" fillId="6" borderId="11" xfId="0" applyFont="1" applyFill="1" applyBorder="1" applyAlignment="1">
      <alignment horizontal="center" vertical="center" wrapText="1"/>
    </xf>
    <xf numFmtId="0" fontId="6" fillId="6" borderId="12" xfId="0" applyFont="1" applyFill="1" applyBorder="1" applyAlignment="1">
      <alignment horizontal="center" vertical="center" wrapText="1"/>
    </xf>
  </cellXfs>
  <cellStyles count="9">
    <cellStyle name="Başlık 3 2" xfId="2" xr:uid="{00000000-0005-0000-0000-000000000000}"/>
    <cellStyle name="Comma" xfId="1" builtinId="3"/>
    <cellStyle name="GriHücre" xfId="3" xr:uid="{00000000-0005-0000-0000-000001000000}"/>
    <cellStyle name="Normal" xfId="0" builtinId="0"/>
    <cellStyle name="Normal 2" xfId="4" xr:uid="{00000000-0005-0000-0000-000003000000}"/>
    <cellStyle name="Normal 3" xfId="6" xr:uid="{00000000-0005-0000-0000-000004000000}"/>
    <cellStyle name="ParaBirimi 2" xfId="7" xr:uid="{00000000-0005-0000-0000-000005000000}"/>
    <cellStyle name="Stil 111" xfId="5" xr:uid="{00000000-0005-0000-0000-000006000000}"/>
    <cellStyle name="Yüzde 2" xfId="8" xr:uid="{00000000-0005-0000-0000-000008000000}"/>
  </cellStyles>
  <dxfs count="7">
    <dxf>
      <numFmt numFmtId="176" formatCode="_-* #,##0\ _₺_-;\-* #,##0\ _₺_-;_-* &quot;-&quot;??\ _₺_-;_-@_-"/>
    </dxf>
    <dxf>
      <alignment horizontal="center"/>
    </dxf>
    <dxf>
      <numFmt numFmtId="176" formatCode="_-* #,##0\ _₺_-;\-* #,##0\ _₺_-;_-* &quot;-&quot;??\ _₺_-;_-@_-"/>
    </dxf>
    <dxf>
      <numFmt numFmtId="176" formatCode="_-* #,##0\ _₺_-;\-* #,##0\ _₺_-;_-* &quot;-&quot;??\ _₺_-;_-@_-"/>
    </dxf>
    <dxf>
      <numFmt numFmtId="176" formatCode="_-* #,##0\ _₺_-;\-* #,##0\ _₺_-;_-* &quot;-&quot;??\ _₺_-;_-@_-"/>
    </dxf>
    <dxf>
      <numFmt numFmtId="1" formatCode="0"/>
    </dxf>
    <dxf>
      <numFmt numFmtId="2" formatCode="0.0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pivotCacheDefinition" Target="pivotCache/pivotCacheDefinition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Author" refreshedDate="45515.790372569441" createdVersion="8" refreshedVersion="8" minRefreshableVersion="3" recordCount="64" xr:uid="{B8AC1B21-0A7B-42A7-8EF4-F95F8458282F}">
  <cacheSource type="worksheet">
    <worksheetSource ref="B1:L65" sheet="PivotTablo"/>
  </cacheSource>
  <cacheFields count="11">
    <cacheField name="No" numFmtId="0">
      <sharedItems containsSemiMixedTypes="0" containsString="0" containsNumber="1" containsInteger="1" minValue="1016" maxValue="50506"/>
    </cacheField>
    <cacheField name="Ad Soyad" numFmtId="0">
      <sharedItems/>
    </cacheField>
    <cacheField name="Bölüm" numFmtId="0">
      <sharedItems/>
    </cacheField>
    <cacheField name="Şirket" numFmtId="0">
      <sharedItems/>
    </cacheField>
    <cacheField name="Cinsiyet" numFmtId="0">
      <sharedItems count="2">
        <s v="K"/>
        <s v="E"/>
      </sharedItems>
    </cacheField>
    <cacheField name="Doğum Tarihi" numFmtId="179">
      <sharedItems containsSemiMixedTypes="0" containsNonDate="0" containsDate="1" containsString="0" minDate="1950-02-11T00:00:00" maxDate="1999-12-29T00:00:00"/>
    </cacheField>
    <cacheField name="Yaş" numFmtId="1">
      <sharedItems containsSemiMixedTypes="0" containsString="0" containsNumber="1" minValue="24.621492128678987" maxValue="74.496919917864474"/>
    </cacheField>
    <cacheField name="Yaş (Tam Sayı)" numFmtId="1">
      <sharedItems containsSemiMixedTypes="0" containsString="0" containsNumber="1" containsInteger="1" minValue="25" maxValue="74"/>
    </cacheField>
    <cacheField name="Net Maaş" numFmtId="176">
      <sharedItems containsSemiMixedTypes="0" containsString="0" containsNumber="1" containsInteger="1" minValue="19140" maxValue="50000"/>
    </cacheField>
    <cacheField name="AGİ" numFmtId="164">
      <sharedItems containsSemiMixedTypes="0" containsString="0" containsNumber="1" minValue="1073.24" maxValue="1824.52"/>
    </cacheField>
    <cacheField name="Toplam Maaş" numFmtId="164">
      <sharedItems containsSemiMixedTypes="0" containsString="0" containsNumber="1" minValue="20535.240000000002" maxValue="51500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64">
  <r>
    <n v="1985"/>
    <s v="Dilek Gürcü"/>
    <s v="İnsan Kaynakları"/>
    <s v="ABCD Üretim A.Ş"/>
    <x v="0"/>
    <d v="1969-08-02T00:00:00"/>
    <n v="55.025325119780973"/>
    <n v="55"/>
    <n v="30176"/>
    <n v="1448.88"/>
    <n v="31624.880000000001"/>
  </r>
  <r>
    <n v="1960"/>
    <s v="Ece Görkem"/>
    <s v="İnsan Kaynakları"/>
    <s v="ABCD Üretim A.Ş"/>
    <x v="0"/>
    <d v="1957-03-29T00:00:00"/>
    <n v="67.370294318959623"/>
    <n v="67"/>
    <n v="21636"/>
    <n v="1073.24"/>
    <n v="22709.24"/>
  </r>
  <r>
    <n v="1608"/>
    <s v="Emine Oruc"/>
    <s v="Satış Mühendisi"/>
    <s v="ABCD Üretim A.Ş"/>
    <x v="0"/>
    <d v="1950-03-28T00:00:00"/>
    <n v="74.373716632443532"/>
    <n v="74"/>
    <n v="41488"/>
    <n v="1073.24"/>
    <n v="42561.24"/>
  </r>
  <r>
    <n v="1787"/>
    <s v="Engin Uzuner"/>
    <s v="Satış Mühendisi"/>
    <s v="ABCD Üretim A.Ş"/>
    <x v="1"/>
    <d v="1996-03-01T00:00:00"/>
    <n v="28.446269678302532"/>
    <n v="28"/>
    <n v="29052"/>
    <n v="1824.52"/>
    <n v="30876.52"/>
  </r>
  <r>
    <n v="1031"/>
    <s v="Utku Güleç"/>
    <s v="Üretim-Planlama"/>
    <s v="ABCD Üretim A.Ş"/>
    <x v="1"/>
    <d v="1959-11-17T00:00:00"/>
    <n v="64.733744010951398"/>
    <n v="65"/>
    <n v="21120"/>
    <n v="1287.92"/>
    <n v="22407.919999999998"/>
  </r>
  <r>
    <n v="1056"/>
    <s v="Fazlı Kolçak"/>
    <s v="Satış Mühendisi"/>
    <s v="ABCD Üretim A.Ş"/>
    <x v="1"/>
    <d v="1988-10-21T00:00:00"/>
    <n v="35.805612594113619"/>
    <n v="36"/>
    <n v="35724"/>
    <n v="1824.52"/>
    <n v="37548.519999999997"/>
  </r>
  <r>
    <n v="1669"/>
    <s v="Esra Karadeniz"/>
    <s v="Üretim"/>
    <s v="ABCD Üretim A.Ş"/>
    <x v="0"/>
    <d v="1966-07-08T00:00:00"/>
    <n v="58.094455852156059"/>
    <n v="58"/>
    <n v="32940"/>
    <n v="1073.24"/>
    <n v="34013.24"/>
  </r>
  <r>
    <n v="1640"/>
    <s v="Cengiz Aldırmaz"/>
    <s v="İnsan Kaynakları"/>
    <s v="ABCD Üretim A.Ş"/>
    <x v="1"/>
    <d v="1998-01-10T00:00:00"/>
    <n v="26.584531143052704"/>
    <n v="27"/>
    <n v="35736"/>
    <n v="1824.52"/>
    <n v="37560.519999999997"/>
  </r>
  <r>
    <n v="1327"/>
    <s v="Esin Ozkan"/>
    <s v="Raporlama"/>
    <s v="ABCD Üretim A.Ş"/>
    <x v="0"/>
    <d v="1961-06-07T00:00:00"/>
    <n v="63.178644763860369"/>
    <n v="63"/>
    <n v="37340"/>
    <n v="1234.24"/>
    <n v="38574.239999999998"/>
  </r>
  <r>
    <n v="1615"/>
    <s v="Mesut Tiran"/>
    <s v="Raporlama"/>
    <s v="ABCD Üretim A.Ş"/>
    <x v="1"/>
    <d v="1952-08-30T00:00:00"/>
    <n v="71.94798083504449"/>
    <n v="72"/>
    <n v="35180"/>
    <n v="1287.92"/>
    <n v="36467.919999999998"/>
  </r>
  <r>
    <n v="1774"/>
    <s v="Çağla Büyükdoğu"/>
    <s v="Üretim-Planlama"/>
    <s v="ABCD Üretim A.Ş"/>
    <x v="0"/>
    <d v="1988-02-19T00:00:00"/>
    <n v="36.476386036960989"/>
    <n v="36"/>
    <n v="36788"/>
    <n v="1609.88"/>
    <n v="38397.879999999997"/>
  </r>
  <r>
    <n v="1837"/>
    <s v="Onur Çelik"/>
    <s v="Raporlama"/>
    <s v="ABCD Üretim A.Ş"/>
    <x v="1"/>
    <d v="1969-10-26T00:00:00"/>
    <n v="54.792607802874741"/>
    <n v="55"/>
    <n v="23516"/>
    <n v="1395.24"/>
    <n v="24911.24"/>
  </r>
  <r>
    <n v="1970"/>
    <s v="Irem Çatıkkaş"/>
    <s v="Satış Mühendisi"/>
    <s v="ABCD Üretim A.Ş"/>
    <x v="0"/>
    <d v="1983-02-22T00:00:00"/>
    <n v="41.46748802190281"/>
    <n v="41"/>
    <n v="23324"/>
    <n v="1395.24"/>
    <n v="24719.24"/>
  </r>
  <r>
    <n v="1135"/>
    <s v="Mehmet Ali"/>
    <s v="Satış Mühendisi"/>
    <s v="ABCD Üretim A.Ş"/>
    <x v="1"/>
    <d v="1989-07-07T00:00:00"/>
    <n v="35.096509240246405"/>
    <n v="35"/>
    <n v="21264"/>
    <n v="1073.24"/>
    <n v="22337.24"/>
  </r>
  <r>
    <n v="1917"/>
    <s v="Cemile Diren"/>
    <s v="Üretim"/>
    <s v="ABCD Üretim A.Ş"/>
    <x v="0"/>
    <d v="1985-10-10T00:00:00"/>
    <n v="38.836413415468854"/>
    <n v="39"/>
    <n v="42412"/>
    <n v="1824.52"/>
    <n v="44236.52"/>
  </r>
  <r>
    <n v="1910"/>
    <s v="Volkan Öztürk"/>
    <s v="Satış Mühendisi"/>
    <s v="ABCD Üretim A.Ş"/>
    <x v="1"/>
    <d v="1973-05-31T00:00:00"/>
    <n v="51.197809719370291"/>
    <n v="51"/>
    <n v="31924"/>
    <n v="1824.52"/>
    <n v="33748.519999999997"/>
  </r>
  <r>
    <n v="1471"/>
    <s v="Ayfer Aytül"/>
    <s v="İnsan Kaynakları"/>
    <s v="ABCD Üretim A.Ş"/>
    <x v="0"/>
    <d v="1979-01-09T00:00:00"/>
    <n v="45.587953456536617"/>
    <n v="46"/>
    <n v="23108"/>
    <n v="1234.24"/>
    <n v="24342.240000000002"/>
  </r>
  <r>
    <n v="1110"/>
    <s v="Miraç Korkmaz"/>
    <s v="Satış Mühendisi"/>
    <s v="ABCD Üretim A.Ş"/>
    <x v="1"/>
    <d v="1954-03-01T00:00:00"/>
    <n v="70.447638603696092"/>
    <n v="70"/>
    <n v="25496"/>
    <n v="1824.52"/>
    <n v="27320.52"/>
  </r>
  <r>
    <n v="1840"/>
    <s v="Suat Sarıgül"/>
    <s v="İnsan Kaynakları"/>
    <s v="ABCD Üretim A.Ş"/>
    <x v="1"/>
    <d v="1982-05-27T00:00:00"/>
    <n v="42.209445585215605"/>
    <n v="42"/>
    <n v="36432"/>
    <n v="1073.24"/>
    <n v="37505.24"/>
  </r>
  <r>
    <n v="1519"/>
    <s v="Sercan Demirtaş"/>
    <s v="Üretim-Planlama"/>
    <s v="ABCD Üretim A.Ş"/>
    <x v="1"/>
    <d v="1988-05-31T00:00:00"/>
    <n v="36.197125256673509"/>
    <n v="36"/>
    <n v="25368"/>
    <n v="1609.88"/>
    <n v="26977.88"/>
  </r>
  <r>
    <n v="1635"/>
    <s v="Serhat Gül"/>
    <s v="Üretim-Planlama"/>
    <s v="ABCD Üretim A.Ş"/>
    <x v="1"/>
    <d v="1984-06-12T00:00:00"/>
    <n v="40.164271047227928"/>
    <n v="40"/>
    <n v="31532"/>
    <n v="1824.52"/>
    <n v="33356.519999999997"/>
  </r>
  <r>
    <n v="1713"/>
    <s v="Hakan Aşar"/>
    <s v="İnsan Kaynakları"/>
    <s v="ABCD Üretim A.Ş"/>
    <x v="1"/>
    <d v="1996-07-24T00:00:00"/>
    <n v="28.049281314168379"/>
    <n v="28"/>
    <n v="21368"/>
    <n v="1448.88"/>
    <n v="22816.880000000001"/>
  </r>
  <r>
    <n v="1480"/>
    <s v="Gamze Ozden"/>
    <s v="Satış Mühendisi"/>
    <s v="ABCD Üretim A.Ş"/>
    <x v="0"/>
    <d v="1997-10-30T00:00:00"/>
    <n v="26.781656399726216"/>
    <n v="27"/>
    <n v="34904"/>
    <n v="1395.24"/>
    <n v="36299.24"/>
  </r>
  <r>
    <n v="1527"/>
    <s v="Fatih Ekinci"/>
    <s v="Satış Mühendisi"/>
    <s v="ABCD Üretim A.Ş"/>
    <x v="1"/>
    <d v="1976-10-25T00:00:00"/>
    <n v="47.794661190965094"/>
    <n v="48"/>
    <n v="36036"/>
    <n v="1824.52"/>
    <n v="37860.519999999997"/>
  </r>
  <r>
    <n v="1801"/>
    <s v="Rıza Alanlı"/>
    <s v="Bakım"/>
    <s v="ABCD Üretim A.Ş"/>
    <x v="1"/>
    <d v="1967-04-30T00:00:00"/>
    <n v="57.284052019164953"/>
    <n v="57"/>
    <n v="30288"/>
    <n v="1073.24"/>
    <n v="31361.24"/>
  </r>
  <r>
    <n v="1108"/>
    <s v="Erol Kutucu"/>
    <s v="Kalite"/>
    <s v="ABCD Üretim A.Ş"/>
    <x v="1"/>
    <d v="1956-06-04T00:00:00"/>
    <n v="68.186173853524977"/>
    <n v="68"/>
    <n v="19360"/>
    <n v="1824.52"/>
    <n v="21184.52"/>
  </r>
  <r>
    <n v="1826"/>
    <s v="Erhan Öztürk"/>
    <s v="Üretim"/>
    <s v="ABCD Üretim A.Ş"/>
    <x v="1"/>
    <d v="1977-10-11T00:00:00"/>
    <n v="46.833675564681727"/>
    <n v="47"/>
    <n v="30184"/>
    <n v="1234.24"/>
    <n v="31418.240000000002"/>
  </r>
  <r>
    <n v="1358"/>
    <s v="Mustafa Eyup"/>
    <s v="Kalite"/>
    <s v="ABCD Üretim A.Ş"/>
    <x v="1"/>
    <d v="1965-10-08T00:00:00"/>
    <n v="58.841889117043124"/>
    <n v="59"/>
    <n v="24260"/>
    <n v="1448.88"/>
    <n v="25708.880000000001"/>
  </r>
  <r>
    <n v="1620"/>
    <s v="Hasan Özdemir"/>
    <s v="Bakım"/>
    <s v="ABCD Üretim A.Ş"/>
    <x v="1"/>
    <d v="1993-07-02T00:00:00"/>
    <n v="31.110198494182068"/>
    <n v="31"/>
    <n v="39972"/>
    <n v="1448.88"/>
    <n v="41420.879999999997"/>
  </r>
  <r>
    <n v="1514"/>
    <s v="Sabire Çelen"/>
    <s v="İnsan Kaynakları"/>
    <s v="ABCD Üretim A.Ş"/>
    <x v="0"/>
    <d v="1980-02-28T00:00:00"/>
    <n v="44.451745379876797"/>
    <n v="44"/>
    <n v="23252"/>
    <n v="1448.88"/>
    <n v="24700.880000000001"/>
  </r>
  <r>
    <n v="1793"/>
    <s v="Aslı Şimşir"/>
    <s v="İnsan Kaynakları"/>
    <s v="ABCD Üretim A.Ş"/>
    <x v="0"/>
    <d v="1966-05-07T00:00:00"/>
    <n v="58.264202600958249"/>
    <n v="58"/>
    <n v="43060"/>
    <n v="1824.52"/>
    <n v="44884.52"/>
  </r>
  <r>
    <n v="1052"/>
    <s v="Ali Yeşildağ"/>
    <s v="Satış Mühendisi"/>
    <s v="ABCD Üretim A.Ş"/>
    <x v="1"/>
    <d v="1994-09-19T00:00:00"/>
    <n v="29.894592744695416"/>
    <n v="30"/>
    <n v="31764"/>
    <n v="1609.88"/>
    <n v="33373.879999999997"/>
  </r>
  <r>
    <n v="1051"/>
    <s v="Vedat Güneş"/>
    <s v="Satış Mühendisi"/>
    <s v="ABCD Üretim A.Ş"/>
    <x v="1"/>
    <d v="1950-02-11T00:00:00"/>
    <n v="74.496919917864474"/>
    <n v="74"/>
    <n v="31620"/>
    <n v="1448.88"/>
    <n v="33068.879999999997"/>
  </r>
  <r>
    <n v="1655"/>
    <s v="Evren Canbazoğlu"/>
    <s v="Üretim-Planlama"/>
    <s v="ABCD Üretim A.Ş"/>
    <x v="1"/>
    <d v="1955-12-14T00:00:00"/>
    <n v="68.659822039698838"/>
    <n v="69"/>
    <n v="35880"/>
    <n v="1234.24"/>
    <n v="37114.239999999998"/>
  </r>
  <r>
    <n v="1329"/>
    <s v="Emre Kelekci"/>
    <s v="Satış Mühendisi"/>
    <s v="ABCD Üretim A.Ş"/>
    <x v="1"/>
    <d v="1963-08-08T00:00:00"/>
    <n v="61.010266940451743"/>
    <n v="61"/>
    <n v="31836"/>
    <n v="1395.24"/>
    <n v="33231.24"/>
  </r>
  <r>
    <n v="1620"/>
    <s v="Murat Sazaklıoglu"/>
    <s v="Üretim"/>
    <s v="ABCD Üretim A.Ş"/>
    <x v="1"/>
    <d v="1982-03-17T00:00:00"/>
    <n v="42.403832991101986"/>
    <n v="42"/>
    <n v="39972"/>
    <n v="1448.88"/>
    <n v="41420.879999999997"/>
  </r>
  <r>
    <n v="1401"/>
    <s v="Selahattin Gel"/>
    <s v="İnsan Kaynakları"/>
    <s v="ABCD Üretim A.Ş"/>
    <x v="1"/>
    <d v="1976-11-12T00:00:00"/>
    <n v="47.745379876796711"/>
    <n v="48"/>
    <n v="28704"/>
    <n v="1824.52"/>
    <n v="30528.52"/>
  </r>
  <r>
    <n v="1774"/>
    <s v="Abdülkerim Şiranlı"/>
    <s v="Raporlama"/>
    <s v="ABCD Üretim A.Ş"/>
    <x v="1"/>
    <d v="1999-12-03T00:00:00"/>
    <n v="24.689938398357288"/>
    <n v="25"/>
    <n v="31788"/>
    <n v="1609.88"/>
    <n v="33397.879999999997"/>
  </r>
  <r>
    <n v="1381"/>
    <s v="Mehmet Türksoy"/>
    <s v="Raporlama"/>
    <s v="ABCD Üretim A.Ş"/>
    <x v="1"/>
    <d v="1966-02-17T00:00:00"/>
    <n v="58.480492813141687"/>
    <n v="58"/>
    <n v="34040"/>
    <n v="1824.52"/>
    <n v="35864.519999999997"/>
  </r>
  <r>
    <n v="1452"/>
    <s v="Fatoş İrem"/>
    <s v="Üretim-Planlama"/>
    <s v="ABCD Üretim A.Ş"/>
    <x v="0"/>
    <d v="1960-10-07T00:00:00"/>
    <n v="63.843942505133469"/>
    <n v="64"/>
    <n v="29696"/>
    <n v="1073.24"/>
    <n v="30769.24"/>
  </r>
  <r>
    <n v="1355"/>
    <s v="Gizem Anıl"/>
    <s v="Raporlama"/>
    <s v="ABCD Üretim A.Ş"/>
    <x v="0"/>
    <d v="1963-03-24T00:00:00"/>
    <n v="61.385352498288846"/>
    <n v="61"/>
    <n v="34876"/>
    <n v="1287.92"/>
    <n v="36163.919999999998"/>
  </r>
  <r>
    <n v="1999"/>
    <s v="Aysun Fatih"/>
    <s v="Satış Mühendisi"/>
    <s v="ABCD Üretim A.Ş"/>
    <x v="0"/>
    <d v="1999-12-28T00:00:00"/>
    <n v="24.621492128678987"/>
    <n v="25"/>
    <n v="28676"/>
    <n v="1824.52"/>
    <n v="30500.52"/>
  </r>
  <r>
    <n v="1990"/>
    <s v="Turan Sertac"/>
    <s v="Satış Mühendisi"/>
    <s v="ABCD Üretim A.Ş"/>
    <x v="1"/>
    <d v="1952-05-31T00:00:00"/>
    <n v="72.197125256673516"/>
    <n v="72"/>
    <n v="38128"/>
    <n v="1609.88"/>
    <n v="39737.879999999997"/>
  </r>
  <r>
    <n v="1572"/>
    <s v="Ali Sağır"/>
    <s v="Üretim"/>
    <s v="ABCD Üretim A.Ş"/>
    <x v="1"/>
    <d v="1996-11-16T00:00:00"/>
    <n v="27.734428473648187"/>
    <n v="28"/>
    <n v="32880"/>
    <n v="1073.24"/>
    <n v="33953.24"/>
  </r>
  <r>
    <n v="1910"/>
    <s v="Uğur Gültaş"/>
    <s v="Satış Mühendisi"/>
    <s v="ABCD Üretim A.Ş"/>
    <x v="1"/>
    <d v="1992-02-18T00:00:00"/>
    <n v="32.479123887748116"/>
    <n v="32"/>
    <n v="31924"/>
    <n v="1824.52"/>
    <n v="33748.519999999997"/>
  </r>
  <r>
    <n v="1586"/>
    <s v="Şan Uysal"/>
    <s v="İnsan Kaynakları"/>
    <s v="ABCD Üretim A.Ş"/>
    <x v="1"/>
    <d v="1952-07-04T00:00:00"/>
    <n v="72.10403832991102"/>
    <n v="72"/>
    <n v="26780"/>
    <n v="1234.24"/>
    <n v="28014.240000000002"/>
  </r>
  <r>
    <n v="1893"/>
    <s v="Süleyman Karamete"/>
    <s v="Satış Mühendisi"/>
    <s v="ABCD Üretim A.Ş"/>
    <x v="1"/>
    <d v="1978-03-29T00:00:00"/>
    <n v="46.370978781656397"/>
    <n v="46"/>
    <n v="35004"/>
    <n v="1609.88"/>
    <n v="36613.879999999997"/>
  </r>
  <r>
    <n v="1698"/>
    <s v="İrfan Karaca"/>
    <s v="İnsan Kaynakları"/>
    <s v="ABCD Üretim A.Ş"/>
    <x v="1"/>
    <d v="1961-04-13T00:00:00"/>
    <n v="63.329226557152637"/>
    <n v="63"/>
    <n v="32032"/>
    <n v="1287.92"/>
    <n v="33319.919999999998"/>
  </r>
  <r>
    <n v="1657"/>
    <s v="Mustafa Kalın"/>
    <s v="Üretim-Planlama"/>
    <s v="ABCD Üretim A.Ş"/>
    <x v="1"/>
    <d v="1993-10-01T00:00:00"/>
    <n v="30.861054072553046"/>
    <n v="31"/>
    <n v="19140"/>
    <n v="1395.24"/>
    <n v="20535.240000000002"/>
  </r>
  <r>
    <n v="1016"/>
    <s v="Harika Ali"/>
    <s v="Üretim-Planlama"/>
    <s v="ABCD Üretim A.Ş"/>
    <x v="0"/>
    <d v="1976-03-17T00:00:00"/>
    <n v="48.402464065708422"/>
    <n v="48"/>
    <n v="21332"/>
    <n v="1073.24"/>
    <n v="22405.24"/>
  </r>
  <r>
    <n v="1331"/>
    <s v="Aziza Vural"/>
    <s v="İnsan Kaynakları"/>
    <s v="ABCD Üretim A.Ş"/>
    <x v="0"/>
    <d v="1972-03-10T00:00:00"/>
    <n v="52.421629021218344"/>
    <n v="52"/>
    <n v="33880"/>
    <n v="1073.24"/>
    <n v="34953.24"/>
  </r>
  <r>
    <n v="1588"/>
    <s v="Engin Oglago"/>
    <s v="Satış Mühendisi"/>
    <s v="ABCD Üretim A.Ş"/>
    <x v="1"/>
    <d v="1967-06-12T00:00:00"/>
    <n v="57.166324435318273"/>
    <n v="57"/>
    <n v="27460"/>
    <n v="1395.24"/>
    <n v="28855.24"/>
  </r>
  <r>
    <n v="1552"/>
    <s v="Fazlı Uçar"/>
    <s v="Satış Mühendisi"/>
    <s v="ABCD Üretim A.Ş"/>
    <x v="1"/>
    <d v="1970-07-24T00:00:00"/>
    <n v="54.050650239561946"/>
    <n v="54"/>
    <n v="26740"/>
    <n v="1824.52"/>
    <n v="28564.52"/>
  </r>
  <r>
    <n v="1654"/>
    <s v="Gülşah Aygün"/>
    <s v="Bakım"/>
    <s v="ABCD Üretim A.Ş"/>
    <x v="0"/>
    <d v="1955-09-23T00:00:00"/>
    <n v="68.884325804243673"/>
    <n v="69"/>
    <n v="22584"/>
    <n v="1073.24"/>
    <n v="23657.24"/>
  </r>
  <r>
    <n v="1960"/>
    <s v="Kübra Coskun"/>
    <s v="Kalite"/>
    <s v="ABCD Üretim A.Ş"/>
    <x v="0"/>
    <d v="1984-09-06T00:00:00"/>
    <n v="39.928815879534568"/>
    <n v="40"/>
    <n v="21636"/>
    <n v="1073.24"/>
    <n v="22709.24"/>
  </r>
  <r>
    <n v="1381"/>
    <s v="Özcan Sert"/>
    <s v="Üretim"/>
    <s v="ABCD Üretim A.Ş"/>
    <x v="1"/>
    <d v="1995-11-14T00:00:00"/>
    <n v="28.741957563312798"/>
    <n v="29"/>
    <n v="34040"/>
    <n v="1824.52"/>
    <n v="35864.519999999997"/>
  </r>
  <r>
    <n v="1887"/>
    <s v="Begum Kartal"/>
    <s v="Kalite"/>
    <s v="ABCD Üretim A.Ş"/>
    <x v="0"/>
    <d v="1984-02-07T00:00:00"/>
    <n v="40.50924024640657"/>
    <n v="41"/>
    <n v="21940"/>
    <n v="1448.88"/>
    <n v="23388.880000000001"/>
  </r>
  <r>
    <n v="1482"/>
    <s v="Mahmut Di̇no"/>
    <s v="Bakım"/>
    <s v="ABCD Üretim A.Ş"/>
    <x v="0"/>
    <d v="1974-06-19T00:00:00"/>
    <n v="50.14647501711157"/>
    <n v="50"/>
    <n v="32564"/>
    <n v="1073.24"/>
    <n v="33637.24"/>
  </r>
  <r>
    <n v="1555"/>
    <s v="Emre Aynur"/>
    <s v="İnsan Kaynakları"/>
    <s v="ABCD Üretim A.Ş"/>
    <x v="1"/>
    <d v="1972-04-10T00:00:00"/>
    <n v="52.336755646817245"/>
    <n v="52"/>
    <n v="21332"/>
    <n v="1824.52"/>
    <n v="23156.52"/>
  </r>
  <r>
    <n v="1512"/>
    <s v="Şule Örs"/>
    <s v="İnsan Kaynakları"/>
    <s v="ABCD Üretim A.Ş"/>
    <x v="0"/>
    <d v="1957-04-14T00:00:00"/>
    <n v="67.32648870636551"/>
    <n v="67"/>
    <n v="38064"/>
    <n v="1287.92"/>
    <n v="39351.919999999998"/>
  </r>
  <r>
    <n v="1358"/>
    <s v="Ersin Atmaca"/>
    <s v="Satış Mühendisi"/>
    <s v="ABCD Üretim A.Ş"/>
    <x v="1"/>
    <d v="1952-11-22T00:00:00"/>
    <n v="71.7180013689254"/>
    <n v="72"/>
    <n v="24260"/>
    <n v="1448.88"/>
    <n v="25708.880000000001"/>
  </r>
  <r>
    <n v="1626"/>
    <s v="Mustafa Coskun"/>
    <s v="Satış Mühendisi"/>
    <s v="ABCD Üretim A.Ş"/>
    <x v="1"/>
    <d v="1967-06-24T00:00:00"/>
    <n v="57.133470225872692"/>
    <n v="57"/>
    <n v="20672"/>
    <n v="1824.52"/>
    <n v="22496.52"/>
  </r>
  <r>
    <n v="1854"/>
    <s v="Mustafa Akgül"/>
    <s v="Üretim-Planlama"/>
    <s v="ABCD Üretim A.Ş"/>
    <x v="1"/>
    <d v="1973-10-03T00:00:00"/>
    <n v="50.855578370978783"/>
    <n v="51"/>
    <n v="35128"/>
    <n v="1287.92"/>
    <n v="36415.919999999998"/>
  </r>
  <r>
    <n v="50506"/>
    <s v="Ali Veli"/>
    <s v="Üretim-Planlama"/>
    <s v="ABCD Üretim A.Ş"/>
    <x v="1"/>
    <d v="1985-05-05T00:00:00"/>
    <n v="39.26899383983573"/>
    <n v="39"/>
    <n v="50000"/>
    <n v="1500"/>
    <n v="5150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F70B0B15-F0CB-4034-93A5-222C392E05FB}" name="PivotTable2" cacheId="0" applyNumberFormats="0" applyBorderFormats="0" applyFontFormats="0" applyPatternFormats="0" applyAlignmentFormats="0" applyWidthHeightFormats="1" dataCaption="Değerler" updatedVersion="8" minRefreshableVersion="3" useAutoFormatting="1" itemPrintTitles="1" createdVersion="8" indent="0" outline="1" outlineData="1" multipleFieldFilters="0" rowHeaderCaption="Cinsiyet">
  <location ref="N23:S26" firstHeaderRow="0" firstDataRow="1" firstDataCol="1"/>
  <pivotFields count="11">
    <pivotField dataField="1" showAll="0"/>
    <pivotField showAll="0"/>
    <pivotField showAll="0"/>
    <pivotField showAll="0"/>
    <pivotField axis="axisRow" showAll="0">
      <items count="3">
        <item x="1"/>
        <item x="0"/>
        <item t="default"/>
      </items>
    </pivotField>
    <pivotField numFmtId="179" showAll="0"/>
    <pivotField dataField="1" numFmtId="1" showAll="0"/>
    <pivotField numFmtId="1" showAll="0"/>
    <pivotField dataField="1" numFmtId="176" showAll="0"/>
    <pivotField numFmtId="164" showAll="0"/>
    <pivotField dataField="1" numFmtId="164" showAll="0"/>
  </pivotFields>
  <rowFields count="1">
    <field x="4"/>
  </rowFields>
  <rowItems count="3">
    <i>
      <x/>
    </i>
    <i>
      <x v="1"/>
    </i>
    <i t="grand">
      <x/>
    </i>
  </rowItems>
  <colFields count="1">
    <field x="-2"/>
  </colFields>
  <colItems count="5">
    <i>
      <x/>
    </i>
    <i i="1">
      <x v="1"/>
    </i>
    <i i="2">
      <x v="2"/>
    </i>
    <i i="3">
      <x v="3"/>
    </i>
    <i i="4">
      <x v="4"/>
    </i>
  </colItems>
  <dataFields count="5">
    <dataField name="Adet" fld="0" subtotal="count" baseField="3" baseItem="0" numFmtId="1"/>
    <dataField name="Ortalama Yaş" fld="6" subtotal="average" baseField="3" baseItem="0" numFmtId="2"/>
    <dataField name="Ortalama Net Maaş" fld="8" subtotal="average" baseField="3" baseItem="0" numFmtId="176"/>
    <dataField name="Toplam Net Maaş" fld="8" baseField="0" baseItem="0" numFmtId="176"/>
    <dataField name="Toplam Maaş " fld="10" baseField="0" baseItem="0"/>
  </dataFields>
  <formats count="7">
    <format dxfId="6">
      <pivotArea outline="0" collapsedLevelsAreSubtotals="1" fieldPosition="0"/>
    </format>
    <format dxfId="5">
      <pivotArea outline="0" collapsedLevelsAreSubtotals="1" fieldPosition="0">
        <references count="1">
          <reference field="4294967294" count="1" selected="0">
            <x v="0"/>
          </reference>
        </references>
      </pivotArea>
    </format>
    <format dxfId="4">
      <pivotArea outline="0" collapsedLevelsAreSubtotals="1" fieldPosition="0">
        <references count="1">
          <reference field="4294967294" count="1" selected="0">
            <x v="3"/>
          </reference>
        </references>
      </pivotArea>
    </format>
    <format dxfId="3">
      <pivotArea outline="0" collapsedLevelsAreSubtotals="1" fieldPosition="0">
        <references count="1">
          <reference field="4294967294" count="1" selected="0">
            <x v="2"/>
          </reference>
        </references>
      </pivotArea>
    </format>
    <format dxfId="2">
      <pivotArea collapsedLevelsAreSubtotals="1" fieldPosition="0">
        <references count="2">
          <reference field="4294967294" count="1" selected="0">
            <x v="4"/>
          </reference>
          <reference field="4" count="0"/>
        </references>
      </pivotArea>
    </format>
    <format dxfId="1">
      <pivotArea dataOnly="0" labelOnly="1" outline="0" fieldPosition="0">
        <references count="1">
          <reference field="4294967294" count="4">
            <x v="1"/>
            <x v="2"/>
            <x v="3"/>
            <x v="4"/>
          </reference>
        </references>
      </pivotArea>
    </format>
    <format dxfId="0">
      <pivotArea field="4" grandRow="1" outline="0" collapsedLevelsAreSubtotals="1" axis="axisRow" fieldPosition="0">
        <references count="1">
          <reference field="4294967294" count="1" selected="0">
            <x v="4"/>
          </reference>
        </references>
      </pivotArea>
    </format>
  </formats>
  <pivotTableStyleInfo name="PivotStyleDark17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B1:K16"/>
  <sheetViews>
    <sheetView showGridLines="0" view="pageBreakPreview" topLeftCell="A2" zoomScaleNormal="100" zoomScaleSheetLayoutView="100" workbookViewId="0">
      <selection activeCell="N6" sqref="N6"/>
    </sheetView>
  </sheetViews>
  <sheetFormatPr defaultRowHeight="15" x14ac:dyDescent="0.25"/>
  <cols>
    <col min="1" max="1" width="2" customWidth="1"/>
    <col min="2" max="2" width="5.5703125" bestFit="1" customWidth="1"/>
    <col min="3" max="3" width="1.7109375" bestFit="1" customWidth="1"/>
    <col min="4" max="4" width="5.5703125" bestFit="1" customWidth="1"/>
    <col min="5" max="11" width="16" customWidth="1"/>
  </cols>
  <sheetData>
    <row r="1" spans="2:11" ht="8.25" customHeight="1" x14ac:dyDescent="0.25"/>
    <row r="2" spans="2:11" x14ac:dyDescent="0.25">
      <c r="B2" s="24" t="s">
        <v>0</v>
      </c>
      <c r="C2" s="25"/>
      <c r="D2" s="26"/>
      <c r="E2" s="7" t="s">
        <v>3</v>
      </c>
      <c r="F2" s="7" t="s">
        <v>4</v>
      </c>
      <c r="G2" s="7" t="s">
        <v>5</v>
      </c>
      <c r="H2" s="7" t="s">
        <v>6</v>
      </c>
      <c r="I2" s="7" t="s">
        <v>7</v>
      </c>
      <c r="J2" s="7" t="s">
        <v>8</v>
      </c>
      <c r="K2" s="7" t="s">
        <v>9</v>
      </c>
    </row>
    <row r="3" spans="2:11" ht="36.75" customHeight="1" x14ac:dyDescent="0.25">
      <c r="B3" s="4">
        <v>0.41666666666666669</v>
      </c>
      <c r="C3" s="5" t="s">
        <v>2</v>
      </c>
      <c r="D3" s="6">
        <v>0.45833333333333331</v>
      </c>
      <c r="E3" s="8" t="s">
        <v>10</v>
      </c>
      <c r="F3" s="1"/>
      <c r="G3" s="1"/>
      <c r="H3" s="1"/>
      <c r="I3" s="1"/>
      <c r="J3" s="1"/>
      <c r="K3" s="1"/>
    </row>
    <row r="4" spans="2:11" ht="36.75" customHeight="1" x14ac:dyDescent="0.25">
      <c r="B4" s="4">
        <v>0.45833333333333298</v>
      </c>
      <c r="C4" s="5" t="s">
        <v>2</v>
      </c>
      <c r="D4" s="6">
        <v>0.5</v>
      </c>
      <c r="E4" s="1"/>
      <c r="F4" s="1"/>
      <c r="G4" s="1"/>
      <c r="H4" s="1"/>
      <c r="I4" s="1"/>
      <c r="J4" s="1"/>
      <c r="K4" s="1"/>
    </row>
    <row r="5" spans="2:11" ht="36.75" customHeight="1" x14ac:dyDescent="0.25">
      <c r="B5" s="4">
        <v>0.5</v>
      </c>
      <c r="C5" s="5" t="s">
        <v>2</v>
      </c>
      <c r="D5" s="6">
        <v>0.54166666666666696</v>
      </c>
      <c r="E5" s="1"/>
      <c r="F5" s="1"/>
      <c r="G5" s="1"/>
      <c r="H5" s="1"/>
      <c r="I5" s="1"/>
      <c r="J5" s="1"/>
      <c r="K5" s="1"/>
    </row>
    <row r="6" spans="2:11" ht="36.75" customHeight="1" x14ac:dyDescent="0.25">
      <c r="B6" s="4">
        <v>0.54166666666666696</v>
      </c>
      <c r="C6" s="5" t="s">
        <v>2</v>
      </c>
      <c r="D6" s="6">
        <v>0.58333333333333304</v>
      </c>
      <c r="E6" s="1"/>
      <c r="F6" s="1"/>
      <c r="G6" s="1"/>
      <c r="H6" s="1"/>
      <c r="I6" s="1"/>
      <c r="J6" s="1"/>
      <c r="K6" s="1"/>
    </row>
    <row r="7" spans="2:11" ht="36.75" customHeight="1" x14ac:dyDescent="0.25">
      <c r="B7" s="4">
        <v>0.58333333333333304</v>
      </c>
      <c r="C7" s="5" t="s">
        <v>2</v>
      </c>
      <c r="D7" s="6">
        <v>0.625</v>
      </c>
      <c r="E7" s="1"/>
      <c r="F7" s="1"/>
      <c r="G7" s="1"/>
      <c r="H7" s="1"/>
      <c r="I7" s="1"/>
      <c r="J7" s="1"/>
      <c r="K7" s="1"/>
    </row>
    <row r="8" spans="2:11" ht="36.75" customHeight="1" x14ac:dyDescent="0.25">
      <c r="B8" s="4">
        <v>0.625</v>
      </c>
      <c r="C8" s="5" t="s">
        <v>2</v>
      </c>
      <c r="D8" s="6">
        <v>0.66666666666666696</v>
      </c>
      <c r="E8" s="1"/>
      <c r="F8" s="1"/>
      <c r="G8" s="1"/>
      <c r="H8" s="1"/>
      <c r="I8" s="1"/>
      <c r="J8" s="1"/>
      <c r="K8" s="1"/>
    </row>
    <row r="9" spans="2:11" ht="36.75" customHeight="1" x14ac:dyDescent="0.25">
      <c r="B9" s="4">
        <v>0.66666666666666696</v>
      </c>
      <c r="C9" s="5" t="s">
        <v>2</v>
      </c>
      <c r="D9" s="6">
        <v>0.70833333333333304</v>
      </c>
      <c r="E9" s="1"/>
      <c r="F9" s="1"/>
      <c r="G9" s="1"/>
      <c r="H9" s="1"/>
      <c r="I9" s="1"/>
      <c r="J9" s="1"/>
      <c r="K9" s="1"/>
    </row>
    <row r="10" spans="2:11" ht="36.75" customHeight="1" x14ac:dyDescent="0.25">
      <c r="B10" s="4">
        <v>0.70833333333333304</v>
      </c>
      <c r="C10" s="5" t="s">
        <v>2</v>
      </c>
      <c r="D10" s="6">
        <v>0.75</v>
      </c>
      <c r="E10" s="1"/>
      <c r="F10" s="1"/>
      <c r="G10" s="1"/>
      <c r="H10" s="1"/>
      <c r="I10" s="1"/>
      <c r="J10" s="1"/>
      <c r="K10" s="1"/>
    </row>
    <row r="11" spans="2:11" ht="36.75" customHeight="1" x14ac:dyDescent="0.25">
      <c r="B11" s="4">
        <v>0.75</v>
      </c>
      <c r="C11" s="5" t="s">
        <v>2</v>
      </c>
      <c r="D11" s="6">
        <v>0.79166666666666696</v>
      </c>
      <c r="E11" s="1"/>
      <c r="F11" s="1"/>
      <c r="G11" s="1"/>
      <c r="H11" s="1"/>
      <c r="I11" s="1"/>
      <c r="J11" s="1"/>
      <c r="K11" s="1"/>
    </row>
    <row r="12" spans="2:11" ht="36.75" customHeight="1" x14ac:dyDescent="0.25">
      <c r="B12" s="4">
        <v>0.79166666666666696</v>
      </c>
      <c r="C12" s="5" t="s">
        <v>2</v>
      </c>
      <c r="D12" s="6">
        <v>0.83333333333333304</v>
      </c>
      <c r="E12" s="1"/>
      <c r="F12" s="1"/>
      <c r="G12" s="1"/>
      <c r="H12" s="1"/>
      <c r="I12" s="1"/>
      <c r="J12" s="1"/>
      <c r="K12" s="1"/>
    </row>
    <row r="13" spans="2:11" ht="36.75" customHeight="1" x14ac:dyDescent="0.25">
      <c r="B13" s="4">
        <v>0.83333333333333304</v>
      </c>
      <c r="C13" s="5" t="s">
        <v>2</v>
      </c>
      <c r="D13" s="6">
        <v>0.875</v>
      </c>
      <c r="E13" s="1"/>
      <c r="F13" s="1"/>
      <c r="G13" s="1"/>
      <c r="H13" s="1"/>
      <c r="I13" s="1"/>
      <c r="J13" s="1"/>
      <c r="K13" s="1"/>
    </row>
    <row r="14" spans="2:11" ht="36.75" customHeight="1" x14ac:dyDescent="0.25">
      <c r="B14" s="4">
        <v>0.875</v>
      </c>
      <c r="C14" s="5" t="s">
        <v>2</v>
      </c>
      <c r="D14" s="6">
        <v>0.91666666666666696</v>
      </c>
      <c r="E14" s="1"/>
      <c r="F14" s="1"/>
      <c r="G14" s="1"/>
      <c r="H14" s="1"/>
      <c r="I14" s="1"/>
      <c r="J14" s="1"/>
      <c r="K14" s="1"/>
    </row>
    <row r="15" spans="2:11" ht="36.75" customHeight="1" x14ac:dyDescent="0.25">
      <c r="B15" s="4">
        <v>0.91666666666666696</v>
      </c>
      <c r="C15" s="5" t="s">
        <v>2</v>
      </c>
      <c r="D15" s="6">
        <v>0.95833333333333304</v>
      </c>
      <c r="E15" s="1"/>
      <c r="F15" s="1"/>
      <c r="G15" s="1"/>
      <c r="H15" s="1"/>
      <c r="I15" s="1"/>
      <c r="J15" s="1"/>
      <c r="K15" s="1"/>
    </row>
    <row r="16" spans="2:11" ht="33.75" customHeight="1" x14ac:dyDescent="0.25">
      <c r="B16" s="3"/>
      <c r="D16" s="3"/>
    </row>
  </sheetData>
  <mergeCells count="1">
    <mergeCell ref="B2:D2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0A85AD-EF4A-4D65-A08E-71078ADC7DE5}">
  <dimension ref="B1:U81"/>
  <sheetViews>
    <sheetView showGridLines="0" tabSelected="1" workbookViewId="0">
      <selection activeCell="M3" sqref="M3:U20"/>
    </sheetView>
  </sheetViews>
  <sheetFormatPr defaultRowHeight="15" x14ac:dyDescent="0.25"/>
  <cols>
    <col min="1" max="1" width="3.140625" customWidth="1"/>
    <col min="2" max="2" width="6.140625" customWidth="1"/>
    <col min="3" max="3" width="19" bestFit="1" customWidth="1"/>
    <col min="4" max="4" width="16.140625" bestFit="1" customWidth="1"/>
    <col min="5" max="5" width="16.140625" customWidth="1"/>
    <col min="6" max="6" width="8.140625" style="16" bestFit="1" customWidth="1"/>
    <col min="7" max="7" width="12.7109375" bestFit="1" customWidth="1"/>
    <col min="8" max="8" width="4" bestFit="1" customWidth="1"/>
    <col min="9" max="9" width="14" style="18" bestFit="1" customWidth="1"/>
    <col min="10" max="10" width="11.140625" style="17" bestFit="1" customWidth="1"/>
    <col min="11" max="11" width="14.28515625" style="17" bestFit="1" customWidth="1"/>
    <col min="12" max="12" width="2.42578125" customWidth="1"/>
    <col min="13" max="13" width="2" customWidth="1"/>
    <col min="14" max="14" width="13.5703125" bestFit="1" customWidth="1"/>
    <col min="15" max="15" width="5.28515625" bestFit="1" customWidth="1"/>
    <col min="16" max="16" width="12.5703125" bestFit="1" customWidth="1"/>
    <col min="17" max="17" width="18.28515625" bestFit="1" customWidth="1"/>
    <col min="18" max="18" width="16.5703125" bestFit="1" customWidth="1"/>
    <col min="19" max="19" width="13.28515625" bestFit="1" customWidth="1"/>
    <col min="20" max="20" width="1.85546875" customWidth="1"/>
    <col min="21" max="21" width="1.28515625" customWidth="1"/>
  </cols>
  <sheetData>
    <row r="1" spans="2:21" x14ac:dyDescent="0.25">
      <c r="B1" s="10" t="s">
        <v>1</v>
      </c>
      <c r="C1" s="10" t="s">
        <v>11</v>
      </c>
      <c r="D1" s="10" t="s">
        <v>75</v>
      </c>
      <c r="E1" s="10" t="s">
        <v>89</v>
      </c>
      <c r="F1" s="10" t="s">
        <v>93</v>
      </c>
      <c r="G1" s="10" t="s">
        <v>83</v>
      </c>
      <c r="H1" s="10" t="s">
        <v>88</v>
      </c>
      <c r="I1" s="10" t="s">
        <v>85</v>
      </c>
      <c r="J1" s="12" t="s">
        <v>84</v>
      </c>
      <c r="K1" s="12" t="s">
        <v>86</v>
      </c>
    </row>
    <row r="2" spans="2:21" x14ac:dyDescent="0.25">
      <c r="B2" s="1">
        <v>1985</v>
      </c>
      <c r="C2" s="1" t="s">
        <v>16</v>
      </c>
      <c r="D2" s="1" t="s">
        <v>76</v>
      </c>
      <c r="E2" s="1" t="s">
        <v>90</v>
      </c>
      <c r="F2" s="19" t="s">
        <v>94</v>
      </c>
      <c r="G2" s="20">
        <v>25417</v>
      </c>
      <c r="H2" s="2">
        <f ca="1">(TODAY()-G2)/365</f>
        <v>56.345205479452055</v>
      </c>
      <c r="I2" s="21">
        <v>30176</v>
      </c>
      <c r="J2" s="22">
        <v>1448.88</v>
      </c>
      <c r="K2" s="22">
        <f t="shared" ref="K2:K64" si="0">J2+I2</f>
        <v>31624.880000000001</v>
      </c>
    </row>
    <row r="3" spans="2:21" ht="15" customHeight="1" x14ac:dyDescent="0.25">
      <c r="B3" s="1">
        <v>1960</v>
      </c>
      <c r="C3" s="1" t="s">
        <v>60</v>
      </c>
      <c r="D3" s="1" t="s">
        <v>76</v>
      </c>
      <c r="E3" s="1" t="s">
        <v>90</v>
      </c>
      <c r="F3" s="19" t="s">
        <v>94</v>
      </c>
      <c r="G3" s="20">
        <v>20908</v>
      </c>
      <c r="H3" s="2">
        <f t="shared" ref="H3:H64" ca="1" si="1">(TODAY()-G3)/365</f>
        <v>68.698630136986296</v>
      </c>
      <c r="I3" s="21">
        <v>21636</v>
      </c>
      <c r="J3" s="22">
        <v>1073.24</v>
      </c>
      <c r="K3" s="22">
        <f t="shared" si="0"/>
        <v>22709.24</v>
      </c>
      <c r="M3" s="27" t="s">
        <v>99</v>
      </c>
      <c r="N3" s="28"/>
      <c r="O3" s="28"/>
      <c r="P3" s="28"/>
      <c r="Q3" s="28"/>
      <c r="R3" s="28"/>
      <c r="S3" s="28"/>
      <c r="T3" s="28"/>
      <c r="U3" s="29"/>
    </row>
    <row r="4" spans="2:21" ht="15" customHeight="1" x14ac:dyDescent="0.25">
      <c r="B4" s="1">
        <v>1608</v>
      </c>
      <c r="C4" s="1" t="s">
        <v>33</v>
      </c>
      <c r="D4" s="1" t="s">
        <v>77</v>
      </c>
      <c r="E4" s="1" t="s">
        <v>90</v>
      </c>
      <c r="F4" s="19" t="s">
        <v>94</v>
      </c>
      <c r="G4" s="20">
        <v>18350</v>
      </c>
      <c r="H4" s="2">
        <f t="shared" ca="1" si="1"/>
        <v>75.706849315068496</v>
      </c>
      <c r="I4" s="21">
        <v>41488</v>
      </c>
      <c r="J4" s="22">
        <v>1073.24</v>
      </c>
      <c r="K4" s="22">
        <f t="shared" si="0"/>
        <v>42561.24</v>
      </c>
      <c r="M4" s="30"/>
      <c r="N4" s="31"/>
      <c r="O4" s="31"/>
      <c r="P4" s="31"/>
      <c r="Q4" s="31"/>
      <c r="R4" s="31"/>
      <c r="S4" s="31"/>
      <c r="T4" s="31"/>
      <c r="U4" s="32"/>
    </row>
    <row r="5" spans="2:21" ht="15" customHeight="1" x14ac:dyDescent="0.25">
      <c r="B5" s="1">
        <v>1787</v>
      </c>
      <c r="C5" s="1" t="s">
        <v>19</v>
      </c>
      <c r="D5" s="1" t="s">
        <v>77</v>
      </c>
      <c r="E5" s="1" t="s">
        <v>90</v>
      </c>
      <c r="F5" s="19" t="s">
        <v>95</v>
      </c>
      <c r="G5" s="20">
        <v>35125</v>
      </c>
      <c r="H5" s="2">
        <f t="shared" ca="1" si="1"/>
        <v>29.747945205479454</v>
      </c>
      <c r="I5" s="21">
        <v>29052</v>
      </c>
      <c r="J5" s="22">
        <v>1824.52</v>
      </c>
      <c r="K5" s="22">
        <f t="shared" si="0"/>
        <v>30876.52</v>
      </c>
      <c r="M5" s="30"/>
      <c r="N5" s="31"/>
      <c r="O5" s="31"/>
      <c r="P5" s="31"/>
      <c r="Q5" s="31"/>
      <c r="R5" s="31"/>
      <c r="S5" s="31"/>
      <c r="T5" s="31"/>
      <c r="U5" s="32"/>
    </row>
    <row r="6" spans="2:21" ht="15" customHeight="1" x14ac:dyDescent="0.25">
      <c r="B6" s="1">
        <v>1031</v>
      </c>
      <c r="C6" s="1" t="s">
        <v>68</v>
      </c>
      <c r="D6" s="1" t="s">
        <v>78</v>
      </c>
      <c r="E6" s="1" t="s">
        <v>90</v>
      </c>
      <c r="F6" s="19" t="s">
        <v>95</v>
      </c>
      <c r="G6" s="20">
        <v>21871</v>
      </c>
      <c r="H6" s="2">
        <f t="shared" ca="1" si="1"/>
        <v>66.060273972602744</v>
      </c>
      <c r="I6" s="21">
        <v>21120</v>
      </c>
      <c r="J6" s="22">
        <v>1287.92</v>
      </c>
      <c r="K6" s="22">
        <f t="shared" si="0"/>
        <v>22407.919999999998</v>
      </c>
      <c r="M6" s="30"/>
      <c r="N6" s="31"/>
      <c r="O6" s="31"/>
      <c r="P6" s="31"/>
      <c r="Q6" s="31"/>
      <c r="R6" s="31"/>
      <c r="S6" s="31"/>
      <c r="T6" s="31"/>
      <c r="U6" s="32"/>
    </row>
    <row r="7" spans="2:21" ht="15" customHeight="1" x14ac:dyDescent="0.25">
      <c r="B7" s="1">
        <v>1056</v>
      </c>
      <c r="C7" s="1" t="s">
        <v>39</v>
      </c>
      <c r="D7" s="1" t="s">
        <v>77</v>
      </c>
      <c r="E7" s="1" t="s">
        <v>90</v>
      </c>
      <c r="F7" s="19" t="s">
        <v>95</v>
      </c>
      <c r="G7" s="20">
        <v>32437</v>
      </c>
      <c r="H7" s="2">
        <f t="shared" ca="1" si="1"/>
        <v>37.112328767123287</v>
      </c>
      <c r="I7" s="21">
        <v>35724</v>
      </c>
      <c r="J7" s="22">
        <v>1824.52</v>
      </c>
      <c r="K7" s="22">
        <f t="shared" si="0"/>
        <v>37548.519999999997</v>
      </c>
      <c r="M7" s="30"/>
      <c r="N7" s="31"/>
      <c r="O7" s="31"/>
      <c r="P7" s="31"/>
      <c r="Q7" s="31"/>
      <c r="R7" s="31"/>
      <c r="S7" s="31"/>
      <c r="T7" s="31"/>
      <c r="U7" s="32"/>
    </row>
    <row r="8" spans="2:21" ht="15" customHeight="1" x14ac:dyDescent="0.25">
      <c r="B8" s="1">
        <v>1669</v>
      </c>
      <c r="C8" s="1" t="s">
        <v>20</v>
      </c>
      <c r="D8" s="1" t="s">
        <v>81</v>
      </c>
      <c r="E8" s="1" t="s">
        <v>90</v>
      </c>
      <c r="F8" s="19" t="s">
        <v>94</v>
      </c>
      <c r="G8" s="20">
        <v>24296</v>
      </c>
      <c r="H8" s="2">
        <f t="shared" ca="1" si="1"/>
        <v>59.416438356164385</v>
      </c>
      <c r="I8" s="21">
        <v>32940</v>
      </c>
      <c r="J8" s="22">
        <v>1073.24</v>
      </c>
      <c r="K8" s="22">
        <f t="shared" si="0"/>
        <v>34013.24</v>
      </c>
      <c r="M8" s="30"/>
      <c r="N8" s="31"/>
      <c r="O8" s="31"/>
      <c r="P8" s="31"/>
      <c r="Q8" s="31"/>
      <c r="R8" s="31"/>
      <c r="S8" s="31"/>
      <c r="T8" s="31"/>
      <c r="U8" s="32"/>
    </row>
    <row r="9" spans="2:21" ht="15" customHeight="1" x14ac:dyDescent="0.25">
      <c r="B9" s="1">
        <v>1640</v>
      </c>
      <c r="C9" s="1" t="s">
        <v>12</v>
      </c>
      <c r="D9" s="1" t="s">
        <v>76</v>
      </c>
      <c r="E9" s="1" t="s">
        <v>90</v>
      </c>
      <c r="F9" s="19" t="s">
        <v>95</v>
      </c>
      <c r="G9" s="20">
        <v>35805</v>
      </c>
      <c r="H9" s="2">
        <f t="shared" ca="1" si="1"/>
        <v>27.884931506849316</v>
      </c>
      <c r="I9" s="21">
        <v>35736</v>
      </c>
      <c r="J9" s="22">
        <v>1824.52</v>
      </c>
      <c r="K9" s="22">
        <f t="shared" si="0"/>
        <v>37560.519999999997</v>
      </c>
      <c r="M9" s="30"/>
      <c r="N9" s="31"/>
      <c r="O9" s="31"/>
      <c r="P9" s="31"/>
      <c r="Q9" s="31"/>
      <c r="R9" s="31"/>
      <c r="S9" s="31"/>
      <c r="T9" s="31"/>
      <c r="U9" s="32"/>
    </row>
    <row r="10" spans="2:21" ht="15" customHeight="1" x14ac:dyDescent="0.25">
      <c r="B10" s="1">
        <v>1327</v>
      </c>
      <c r="C10" s="1" t="s">
        <v>59</v>
      </c>
      <c r="D10" s="1" t="s">
        <v>79</v>
      </c>
      <c r="E10" s="1" t="s">
        <v>90</v>
      </c>
      <c r="F10" s="19" t="s">
        <v>94</v>
      </c>
      <c r="G10" s="20">
        <v>22439</v>
      </c>
      <c r="H10" s="2">
        <f t="shared" ca="1" si="1"/>
        <v>64.504109589041093</v>
      </c>
      <c r="I10" s="21">
        <v>37340</v>
      </c>
      <c r="J10" s="22">
        <v>1234.24</v>
      </c>
      <c r="K10" s="22">
        <f t="shared" si="0"/>
        <v>38574.239999999998</v>
      </c>
      <c r="M10" s="30"/>
      <c r="N10" s="31"/>
      <c r="O10" s="31"/>
      <c r="P10" s="31"/>
      <c r="Q10" s="31"/>
      <c r="R10" s="31"/>
      <c r="S10" s="31"/>
      <c r="T10" s="31"/>
      <c r="U10" s="32"/>
    </row>
    <row r="11" spans="2:21" ht="15" customHeight="1" x14ac:dyDescent="0.25">
      <c r="B11" s="1">
        <v>1615</v>
      </c>
      <c r="C11" s="1" t="s">
        <v>69</v>
      </c>
      <c r="D11" s="1" t="s">
        <v>79</v>
      </c>
      <c r="E11" s="1" t="s">
        <v>90</v>
      </c>
      <c r="F11" s="19" t="s">
        <v>95</v>
      </c>
      <c r="G11" s="20">
        <v>19236</v>
      </c>
      <c r="H11" s="2">
        <f t="shared" ca="1" si="1"/>
        <v>73.279452054794518</v>
      </c>
      <c r="I11" s="21">
        <v>35180</v>
      </c>
      <c r="J11" s="22">
        <v>1287.92</v>
      </c>
      <c r="K11" s="22">
        <f t="shared" si="0"/>
        <v>36467.919999999998</v>
      </c>
      <c r="M11" s="30"/>
      <c r="N11" s="31"/>
      <c r="O11" s="31"/>
      <c r="P11" s="31"/>
      <c r="Q11" s="31"/>
      <c r="R11" s="31"/>
      <c r="S11" s="31"/>
      <c r="T11" s="31"/>
      <c r="U11" s="32"/>
    </row>
    <row r="12" spans="2:21" ht="15" customHeight="1" x14ac:dyDescent="0.25">
      <c r="B12" s="1">
        <v>1774</v>
      </c>
      <c r="C12" s="1" t="s">
        <v>43</v>
      </c>
      <c r="D12" s="1" t="s">
        <v>78</v>
      </c>
      <c r="E12" s="1" t="s">
        <v>90</v>
      </c>
      <c r="F12" s="19" t="s">
        <v>94</v>
      </c>
      <c r="G12" s="20">
        <v>32192</v>
      </c>
      <c r="H12" s="2">
        <f t="shared" ca="1" si="1"/>
        <v>37.783561643835618</v>
      </c>
      <c r="I12" s="21">
        <v>36788</v>
      </c>
      <c r="J12" s="22">
        <v>1609.88</v>
      </c>
      <c r="K12" s="22">
        <f t="shared" si="0"/>
        <v>38397.879999999997</v>
      </c>
      <c r="M12" s="30"/>
      <c r="N12" s="31"/>
      <c r="O12" s="31"/>
      <c r="P12" s="31"/>
      <c r="Q12" s="31"/>
      <c r="R12" s="31"/>
      <c r="S12" s="31"/>
      <c r="T12" s="31"/>
      <c r="U12" s="32"/>
    </row>
    <row r="13" spans="2:21" ht="15" customHeight="1" x14ac:dyDescent="0.25">
      <c r="B13" s="1">
        <v>1837</v>
      </c>
      <c r="C13" s="1" t="s">
        <v>53</v>
      </c>
      <c r="D13" s="1" t="s">
        <v>79</v>
      </c>
      <c r="E13" s="1" t="s">
        <v>90</v>
      </c>
      <c r="F13" s="19" t="s">
        <v>95</v>
      </c>
      <c r="G13" s="20">
        <v>25502</v>
      </c>
      <c r="H13" s="2">
        <f t="shared" ca="1" si="1"/>
        <v>56.112328767123287</v>
      </c>
      <c r="I13" s="21">
        <v>23516</v>
      </c>
      <c r="J13" s="22">
        <v>1395.24</v>
      </c>
      <c r="K13" s="22">
        <f t="shared" si="0"/>
        <v>24911.24</v>
      </c>
      <c r="M13" s="30"/>
      <c r="N13" s="31"/>
      <c r="O13" s="31"/>
      <c r="P13" s="31"/>
      <c r="Q13" s="31"/>
      <c r="R13" s="31"/>
      <c r="S13" s="31"/>
      <c r="T13" s="31"/>
      <c r="U13" s="32"/>
    </row>
    <row r="14" spans="2:21" ht="15" customHeight="1" x14ac:dyDescent="0.25">
      <c r="B14" s="1">
        <v>1970</v>
      </c>
      <c r="C14" s="1" t="s">
        <v>28</v>
      </c>
      <c r="D14" s="1" t="s">
        <v>77</v>
      </c>
      <c r="E14" s="1" t="s">
        <v>90</v>
      </c>
      <c r="F14" s="19" t="s">
        <v>94</v>
      </c>
      <c r="G14" s="20">
        <v>30369</v>
      </c>
      <c r="H14" s="2">
        <f t="shared" ca="1" si="1"/>
        <v>42.778082191780825</v>
      </c>
      <c r="I14" s="21">
        <v>23324</v>
      </c>
      <c r="J14" s="22">
        <v>1395.24</v>
      </c>
      <c r="K14" s="22">
        <f t="shared" si="0"/>
        <v>24719.24</v>
      </c>
      <c r="M14" s="30"/>
      <c r="N14" s="31"/>
      <c r="O14" s="31"/>
      <c r="P14" s="31"/>
      <c r="Q14" s="31"/>
      <c r="R14" s="31"/>
      <c r="S14" s="31"/>
      <c r="T14" s="31"/>
      <c r="U14" s="32"/>
    </row>
    <row r="15" spans="2:21" ht="15" customHeight="1" x14ac:dyDescent="0.25">
      <c r="B15" s="1">
        <v>1135</v>
      </c>
      <c r="C15" s="1" t="s">
        <v>24</v>
      </c>
      <c r="D15" s="1" t="s">
        <v>77</v>
      </c>
      <c r="E15" s="1" t="s">
        <v>90</v>
      </c>
      <c r="F15" s="19" t="s">
        <v>95</v>
      </c>
      <c r="G15" s="20">
        <v>32696</v>
      </c>
      <c r="H15" s="2">
        <f t="shared" ca="1" si="1"/>
        <v>36.402739726027399</v>
      </c>
      <c r="I15" s="21">
        <v>21264</v>
      </c>
      <c r="J15" s="22">
        <v>1073.24</v>
      </c>
      <c r="K15" s="22">
        <f t="shared" si="0"/>
        <v>22337.24</v>
      </c>
      <c r="M15" s="30"/>
      <c r="N15" s="31"/>
      <c r="O15" s="31"/>
      <c r="P15" s="31"/>
      <c r="Q15" s="31"/>
      <c r="R15" s="31"/>
      <c r="S15" s="31"/>
      <c r="T15" s="31"/>
      <c r="U15" s="32"/>
    </row>
    <row r="16" spans="2:21" ht="15" customHeight="1" x14ac:dyDescent="0.25">
      <c r="B16" s="1">
        <v>1917</v>
      </c>
      <c r="C16" s="1" t="s">
        <v>14</v>
      </c>
      <c r="D16" s="1" t="s">
        <v>81</v>
      </c>
      <c r="E16" s="1" t="s">
        <v>90</v>
      </c>
      <c r="F16" s="19" t="s">
        <v>94</v>
      </c>
      <c r="G16" s="20">
        <v>31330</v>
      </c>
      <c r="H16" s="2">
        <f t="shared" ca="1" si="1"/>
        <v>40.145205479452052</v>
      </c>
      <c r="I16" s="21">
        <v>42412</v>
      </c>
      <c r="J16" s="22">
        <v>1824.52</v>
      </c>
      <c r="K16" s="22">
        <f t="shared" si="0"/>
        <v>44236.52</v>
      </c>
      <c r="M16" s="30"/>
      <c r="N16" s="31"/>
      <c r="O16" s="31"/>
      <c r="P16" s="31"/>
      <c r="Q16" s="31"/>
      <c r="R16" s="31"/>
      <c r="S16" s="31"/>
      <c r="T16" s="31"/>
      <c r="U16" s="32"/>
    </row>
    <row r="17" spans="2:21" ht="15" customHeight="1" x14ac:dyDescent="0.25">
      <c r="B17" s="1">
        <v>1910</v>
      </c>
      <c r="C17" s="1" t="s">
        <v>42</v>
      </c>
      <c r="D17" s="1" t="s">
        <v>77</v>
      </c>
      <c r="E17" s="1" t="s">
        <v>90</v>
      </c>
      <c r="F17" s="19" t="s">
        <v>95</v>
      </c>
      <c r="G17" s="20">
        <v>26815</v>
      </c>
      <c r="H17" s="2">
        <f t="shared" ca="1" si="1"/>
        <v>52.515068493150686</v>
      </c>
      <c r="I17" s="21">
        <v>31924</v>
      </c>
      <c r="J17" s="22">
        <v>1824.52</v>
      </c>
      <c r="K17" s="22">
        <f t="shared" si="0"/>
        <v>33748.519999999997</v>
      </c>
      <c r="M17" s="30"/>
      <c r="N17" s="31"/>
      <c r="O17" s="31"/>
      <c r="P17" s="31"/>
      <c r="Q17" s="31"/>
      <c r="R17" s="31"/>
      <c r="S17" s="31"/>
      <c r="T17" s="31"/>
      <c r="U17" s="32"/>
    </row>
    <row r="18" spans="2:21" ht="15" customHeight="1" x14ac:dyDescent="0.25">
      <c r="B18" s="1">
        <v>1471</v>
      </c>
      <c r="C18" s="1" t="s">
        <v>70</v>
      </c>
      <c r="D18" s="1" t="s">
        <v>76</v>
      </c>
      <c r="E18" s="1" t="s">
        <v>90</v>
      </c>
      <c r="F18" s="19" t="s">
        <v>94</v>
      </c>
      <c r="G18" s="20">
        <v>28864</v>
      </c>
      <c r="H18" s="2">
        <f t="shared" ca="1" si="1"/>
        <v>46.901369863013699</v>
      </c>
      <c r="I18" s="21">
        <v>23108</v>
      </c>
      <c r="J18" s="22">
        <v>1234.24</v>
      </c>
      <c r="K18" s="22">
        <f t="shared" si="0"/>
        <v>24342.240000000002</v>
      </c>
      <c r="M18" s="30"/>
      <c r="N18" s="31"/>
      <c r="O18" s="31"/>
      <c r="P18" s="31"/>
      <c r="Q18" s="31"/>
      <c r="R18" s="31"/>
      <c r="S18" s="31"/>
      <c r="T18" s="31"/>
      <c r="U18" s="32"/>
    </row>
    <row r="19" spans="2:21" ht="15" customHeight="1" x14ac:dyDescent="0.25">
      <c r="B19" s="1">
        <v>1110</v>
      </c>
      <c r="C19" s="1" t="s">
        <v>54</v>
      </c>
      <c r="D19" s="1" t="s">
        <v>77</v>
      </c>
      <c r="E19" s="1" t="s">
        <v>90</v>
      </c>
      <c r="F19" s="19" t="s">
        <v>95</v>
      </c>
      <c r="G19" s="20">
        <v>19784</v>
      </c>
      <c r="H19" s="2">
        <f t="shared" ca="1" si="1"/>
        <v>71.778082191780825</v>
      </c>
      <c r="I19" s="21">
        <v>25496</v>
      </c>
      <c r="J19" s="22">
        <v>1824.52</v>
      </c>
      <c r="K19" s="22">
        <f t="shared" si="0"/>
        <v>27320.52</v>
      </c>
      <c r="M19" s="30"/>
      <c r="N19" s="31"/>
      <c r="O19" s="31"/>
      <c r="P19" s="31"/>
      <c r="Q19" s="31"/>
      <c r="R19" s="31"/>
      <c r="S19" s="31"/>
      <c r="T19" s="31"/>
      <c r="U19" s="32"/>
    </row>
    <row r="20" spans="2:21" ht="15" customHeight="1" x14ac:dyDescent="0.25">
      <c r="B20" s="1">
        <v>1840</v>
      </c>
      <c r="C20" s="1" t="s">
        <v>18</v>
      </c>
      <c r="D20" s="1" t="s">
        <v>76</v>
      </c>
      <c r="E20" s="1" t="s">
        <v>90</v>
      </c>
      <c r="F20" s="19" t="s">
        <v>95</v>
      </c>
      <c r="G20" s="20">
        <v>30098</v>
      </c>
      <c r="H20" s="2">
        <f t="shared" ca="1" si="1"/>
        <v>43.520547945205479</v>
      </c>
      <c r="I20" s="21">
        <v>36432</v>
      </c>
      <c r="J20" s="22">
        <v>1073.24</v>
      </c>
      <c r="K20" s="22">
        <f t="shared" si="0"/>
        <v>37505.24</v>
      </c>
      <c r="M20" s="33"/>
      <c r="N20" s="34"/>
      <c r="O20" s="34"/>
      <c r="P20" s="34"/>
      <c r="Q20" s="34"/>
      <c r="R20" s="34"/>
      <c r="S20" s="34"/>
      <c r="T20" s="34"/>
      <c r="U20" s="35"/>
    </row>
    <row r="21" spans="2:21" x14ac:dyDescent="0.25">
      <c r="B21" s="1">
        <v>1519</v>
      </c>
      <c r="C21" s="1" t="s">
        <v>34</v>
      </c>
      <c r="D21" s="1" t="s">
        <v>78</v>
      </c>
      <c r="E21" s="1" t="s">
        <v>90</v>
      </c>
      <c r="F21" s="19" t="s">
        <v>95</v>
      </c>
      <c r="G21" s="20">
        <v>32294</v>
      </c>
      <c r="H21" s="2">
        <f t="shared" ca="1" si="1"/>
        <v>37.504109589041093</v>
      </c>
      <c r="I21" s="21">
        <v>25368</v>
      </c>
      <c r="J21" s="22">
        <v>1609.88</v>
      </c>
      <c r="K21" s="22">
        <f t="shared" si="0"/>
        <v>26977.88</v>
      </c>
    </row>
    <row r="22" spans="2:21" x14ac:dyDescent="0.25">
      <c r="B22" s="1">
        <v>1635</v>
      </c>
      <c r="C22" s="1" t="s">
        <v>71</v>
      </c>
      <c r="D22" s="1" t="s">
        <v>78</v>
      </c>
      <c r="E22" s="1" t="s">
        <v>90</v>
      </c>
      <c r="F22" s="19" t="s">
        <v>95</v>
      </c>
      <c r="G22" s="20">
        <v>30845</v>
      </c>
      <c r="H22" s="2">
        <f t="shared" ca="1" si="1"/>
        <v>41.473972602739728</v>
      </c>
      <c r="I22" s="21">
        <v>31532</v>
      </c>
      <c r="J22" s="22">
        <v>1824.52</v>
      </c>
      <c r="K22" s="22">
        <f t="shared" si="0"/>
        <v>33356.519999999997</v>
      </c>
    </row>
    <row r="23" spans="2:21" x14ac:dyDescent="0.25">
      <c r="B23" s="1">
        <v>1713</v>
      </c>
      <c r="C23" s="1" t="s">
        <v>64</v>
      </c>
      <c r="D23" s="1" t="s">
        <v>76</v>
      </c>
      <c r="E23" s="1" t="s">
        <v>90</v>
      </c>
      <c r="F23" s="19" t="s">
        <v>95</v>
      </c>
      <c r="G23" s="20">
        <v>35270</v>
      </c>
      <c r="H23" s="2">
        <f t="shared" ca="1" si="1"/>
        <v>29.350684931506848</v>
      </c>
      <c r="I23" s="21">
        <v>21368</v>
      </c>
      <c r="J23" s="22">
        <v>1448.88</v>
      </c>
      <c r="K23" s="22">
        <f t="shared" si="0"/>
        <v>22816.880000000001</v>
      </c>
      <c r="N23" s="23" t="s">
        <v>93</v>
      </c>
      <c r="O23" t="s">
        <v>96</v>
      </c>
      <c r="P23" s="16" t="s">
        <v>91</v>
      </c>
      <c r="Q23" s="16" t="s">
        <v>97</v>
      </c>
      <c r="R23" s="16" t="s">
        <v>92</v>
      </c>
      <c r="S23" s="16" t="s">
        <v>98</v>
      </c>
    </row>
    <row r="24" spans="2:21" x14ac:dyDescent="0.25">
      <c r="B24" s="1">
        <v>1480</v>
      </c>
      <c r="C24" s="1" t="s">
        <v>45</v>
      </c>
      <c r="D24" s="1" t="s">
        <v>77</v>
      </c>
      <c r="E24" s="1" t="s">
        <v>90</v>
      </c>
      <c r="F24" s="19" t="s">
        <v>94</v>
      </c>
      <c r="G24" s="20">
        <v>35733</v>
      </c>
      <c r="H24" s="2">
        <f t="shared" ca="1" si="1"/>
        <v>28.082191780821919</v>
      </c>
      <c r="I24" s="21">
        <v>34904</v>
      </c>
      <c r="J24" s="22">
        <v>1395.24</v>
      </c>
      <c r="K24" s="22">
        <f t="shared" si="0"/>
        <v>36299.24</v>
      </c>
      <c r="N24" s="9" t="s">
        <v>95</v>
      </c>
      <c r="O24" s="14">
        <v>42</v>
      </c>
      <c r="P24" s="13">
        <v>49.03458166291842</v>
      </c>
      <c r="Q24" s="15">
        <v>30355.619047619046</v>
      </c>
      <c r="R24" s="15">
        <v>1274936</v>
      </c>
      <c r="S24" s="15">
        <v>1339274.7999999998</v>
      </c>
    </row>
    <row r="25" spans="2:21" x14ac:dyDescent="0.25">
      <c r="B25" s="1">
        <v>1527</v>
      </c>
      <c r="C25" s="1" t="s">
        <v>26</v>
      </c>
      <c r="D25" s="1" t="s">
        <v>77</v>
      </c>
      <c r="E25" s="1" t="s">
        <v>90</v>
      </c>
      <c r="F25" s="19" t="s">
        <v>95</v>
      </c>
      <c r="G25" s="20">
        <v>28058</v>
      </c>
      <c r="H25" s="2">
        <f t="shared" ca="1" si="1"/>
        <v>49.109589041095887</v>
      </c>
      <c r="I25" s="21">
        <v>36036</v>
      </c>
      <c r="J25" s="22">
        <v>1824.52</v>
      </c>
      <c r="K25" s="22">
        <f t="shared" si="0"/>
        <v>37860.519999999997</v>
      </c>
      <c r="N25" s="9" t="s">
        <v>94</v>
      </c>
      <c r="O25" s="14">
        <v>22</v>
      </c>
      <c r="P25" s="13">
        <v>51.244477630514581</v>
      </c>
      <c r="Q25" s="15">
        <v>30712.545454545456</v>
      </c>
      <c r="R25" s="15">
        <v>675676</v>
      </c>
      <c r="S25" s="15">
        <v>704600.04</v>
      </c>
    </row>
    <row r="26" spans="2:21" x14ac:dyDescent="0.25">
      <c r="B26" s="1">
        <v>1801</v>
      </c>
      <c r="C26" s="1" t="s">
        <v>65</v>
      </c>
      <c r="D26" s="1" t="s">
        <v>80</v>
      </c>
      <c r="E26" s="1" t="s">
        <v>90</v>
      </c>
      <c r="F26" s="19" t="s">
        <v>95</v>
      </c>
      <c r="G26" s="20">
        <v>24592</v>
      </c>
      <c r="H26" s="2">
        <f t="shared" ca="1" si="1"/>
        <v>58.605479452054794</v>
      </c>
      <c r="I26" s="21">
        <v>30288</v>
      </c>
      <c r="J26" s="22">
        <v>1073.24</v>
      </c>
      <c r="K26" s="22">
        <f t="shared" si="0"/>
        <v>31361.24</v>
      </c>
      <c r="N26" s="9" t="s">
        <v>87</v>
      </c>
      <c r="O26" s="14">
        <v>64</v>
      </c>
      <c r="P26" s="13">
        <v>49.794233401779607</v>
      </c>
      <c r="Q26" s="15">
        <v>30478.3125</v>
      </c>
      <c r="R26" s="15">
        <v>1950612</v>
      </c>
      <c r="S26" s="15">
        <v>2043874.8399999992</v>
      </c>
    </row>
    <row r="27" spans="2:21" x14ac:dyDescent="0.25">
      <c r="B27" s="1">
        <v>1108</v>
      </c>
      <c r="C27" s="1" t="s">
        <v>13</v>
      </c>
      <c r="D27" s="1" t="s">
        <v>82</v>
      </c>
      <c r="E27" s="1" t="s">
        <v>90</v>
      </c>
      <c r="F27" s="19" t="s">
        <v>95</v>
      </c>
      <c r="G27" s="20">
        <v>20610</v>
      </c>
      <c r="H27" s="2">
        <f t="shared" ca="1" si="1"/>
        <v>69.515068493150679</v>
      </c>
      <c r="I27" s="21">
        <v>19360</v>
      </c>
      <c r="J27" s="22">
        <v>1824.52</v>
      </c>
      <c r="K27" s="22">
        <f t="shared" si="0"/>
        <v>21184.52</v>
      </c>
    </row>
    <row r="28" spans="2:21" x14ac:dyDescent="0.25">
      <c r="B28" s="1">
        <v>1826</v>
      </c>
      <c r="C28" s="1" t="s">
        <v>32</v>
      </c>
      <c r="D28" s="1" t="s">
        <v>81</v>
      </c>
      <c r="E28" s="1" t="s">
        <v>90</v>
      </c>
      <c r="F28" s="19" t="s">
        <v>95</v>
      </c>
      <c r="G28" s="20">
        <v>28409</v>
      </c>
      <c r="H28" s="2">
        <f t="shared" ca="1" si="1"/>
        <v>48.147945205479452</v>
      </c>
      <c r="I28" s="21">
        <v>30184</v>
      </c>
      <c r="J28" s="22">
        <v>1234.24</v>
      </c>
      <c r="K28" s="22">
        <f t="shared" si="0"/>
        <v>31418.240000000002</v>
      </c>
    </row>
    <row r="29" spans="2:21" x14ac:dyDescent="0.25">
      <c r="B29" s="1">
        <v>1358</v>
      </c>
      <c r="C29" s="1" t="s">
        <v>29</v>
      </c>
      <c r="D29" s="1" t="s">
        <v>82</v>
      </c>
      <c r="E29" s="1" t="s">
        <v>90</v>
      </c>
      <c r="F29" s="19" t="s">
        <v>95</v>
      </c>
      <c r="G29" s="20">
        <v>24023</v>
      </c>
      <c r="H29" s="2">
        <f t="shared" ca="1" si="1"/>
        <v>60.164383561643838</v>
      </c>
      <c r="I29" s="21">
        <v>24260</v>
      </c>
      <c r="J29" s="22">
        <v>1448.88</v>
      </c>
      <c r="K29" s="22">
        <f t="shared" si="0"/>
        <v>25708.880000000001</v>
      </c>
    </row>
    <row r="30" spans="2:21" x14ac:dyDescent="0.25">
      <c r="B30" s="1">
        <v>1620</v>
      </c>
      <c r="C30" s="1" t="s">
        <v>51</v>
      </c>
      <c r="D30" s="1" t="s">
        <v>80</v>
      </c>
      <c r="E30" s="1" t="s">
        <v>90</v>
      </c>
      <c r="F30" s="19" t="s">
        <v>95</v>
      </c>
      <c r="G30" s="20">
        <v>34152</v>
      </c>
      <c r="H30" s="2">
        <f t="shared" ca="1" si="1"/>
        <v>32.413698630136984</v>
      </c>
      <c r="I30" s="21">
        <v>39972</v>
      </c>
      <c r="J30" s="22">
        <v>1448.88</v>
      </c>
      <c r="K30" s="22">
        <f t="shared" si="0"/>
        <v>41420.879999999997</v>
      </c>
    </row>
    <row r="31" spans="2:21" x14ac:dyDescent="0.25">
      <c r="B31" s="1">
        <v>1514</v>
      </c>
      <c r="C31" s="1" t="s">
        <v>44</v>
      </c>
      <c r="D31" s="1" t="s">
        <v>76</v>
      </c>
      <c r="E31" s="1" t="s">
        <v>90</v>
      </c>
      <c r="F31" s="19" t="s">
        <v>94</v>
      </c>
      <c r="G31" s="20">
        <v>29279</v>
      </c>
      <c r="H31" s="2">
        <f t="shared" ca="1" si="1"/>
        <v>45.764383561643832</v>
      </c>
      <c r="I31" s="21">
        <v>23252</v>
      </c>
      <c r="J31" s="22">
        <v>1448.88</v>
      </c>
      <c r="K31" s="22">
        <f t="shared" si="0"/>
        <v>24700.880000000001</v>
      </c>
    </row>
    <row r="32" spans="2:21" x14ac:dyDescent="0.25">
      <c r="B32" s="1">
        <v>1793</v>
      </c>
      <c r="C32" s="1" t="s">
        <v>63</v>
      </c>
      <c r="D32" s="1" t="s">
        <v>76</v>
      </c>
      <c r="E32" s="1" t="s">
        <v>90</v>
      </c>
      <c r="F32" s="19" t="s">
        <v>94</v>
      </c>
      <c r="G32" s="20">
        <v>24234</v>
      </c>
      <c r="H32" s="2">
        <f t="shared" ca="1" si="1"/>
        <v>59.586301369863016</v>
      </c>
      <c r="I32" s="21">
        <v>43060</v>
      </c>
      <c r="J32" s="22">
        <v>1824.52</v>
      </c>
      <c r="K32" s="22">
        <f t="shared" si="0"/>
        <v>44884.52</v>
      </c>
    </row>
    <row r="33" spans="2:11" x14ac:dyDescent="0.25">
      <c r="B33" s="1">
        <v>1052</v>
      </c>
      <c r="C33" s="1" t="s">
        <v>57</v>
      </c>
      <c r="D33" s="1" t="s">
        <v>77</v>
      </c>
      <c r="E33" s="1" t="s">
        <v>90</v>
      </c>
      <c r="F33" s="19" t="s">
        <v>95</v>
      </c>
      <c r="G33" s="20">
        <v>34596</v>
      </c>
      <c r="H33" s="2">
        <f t="shared" ca="1" si="1"/>
        <v>31.197260273972603</v>
      </c>
      <c r="I33" s="21">
        <v>31764</v>
      </c>
      <c r="J33" s="22">
        <v>1609.88</v>
      </c>
      <c r="K33" s="22">
        <f t="shared" si="0"/>
        <v>33373.879999999997</v>
      </c>
    </row>
    <row r="34" spans="2:11" x14ac:dyDescent="0.25">
      <c r="B34" s="1">
        <v>1051</v>
      </c>
      <c r="C34" s="1" t="s">
        <v>58</v>
      </c>
      <c r="D34" s="1" t="s">
        <v>77</v>
      </c>
      <c r="E34" s="1" t="s">
        <v>90</v>
      </c>
      <c r="F34" s="19" t="s">
        <v>95</v>
      </c>
      <c r="G34" s="20">
        <v>18305</v>
      </c>
      <c r="H34" s="2">
        <f t="shared" ca="1" si="1"/>
        <v>75.830136986301369</v>
      </c>
      <c r="I34" s="21">
        <v>31620</v>
      </c>
      <c r="J34" s="22">
        <v>1448.88</v>
      </c>
      <c r="K34" s="22">
        <f t="shared" si="0"/>
        <v>33068.879999999997</v>
      </c>
    </row>
    <row r="35" spans="2:11" x14ac:dyDescent="0.25">
      <c r="B35" s="1">
        <v>1655</v>
      </c>
      <c r="C35" s="1" t="s">
        <v>46</v>
      </c>
      <c r="D35" s="1" t="s">
        <v>78</v>
      </c>
      <c r="E35" s="1" t="s">
        <v>90</v>
      </c>
      <c r="F35" s="19" t="s">
        <v>95</v>
      </c>
      <c r="G35" s="20">
        <v>20437</v>
      </c>
      <c r="H35" s="2">
        <f t="shared" ca="1" si="1"/>
        <v>69.989041095890414</v>
      </c>
      <c r="I35" s="21">
        <v>35880</v>
      </c>
      <c r="J35" s="22">
        <v>1234.24</v>
      </c>
      <c r="K35" s="22">
        <f t="shared" si="0"/>
        <v>37114.239999999998</v>
      </c>
    </row>
    <row r="36" spans="2:11" x14ac:dyDescent="0.25">
      <c r="B36" s="1">
        <v>1329</v>
      </c>
      <c r="C36" s="1" t="s">
        <v>22</v>
      </c>
      <c r="D36" s="1" t="s">
        <v>77</v>
      </c>
      <c r="E36" s="1" t="s">
        <v>90</v>
      </c>
      <c r="F36" s="19" t="s">
        <v>95</v>
      </c>
      <c r="G36" s="20">
        <v>23231</v>
      </c>
      <c r="H36" s="2">
        <f t="shared" ca="1" si="1"/>
        <v>62.334246575342469</v>
      </c>
      <c r="I36" s="21">
        <v>31836</v>
      </c>
      <c r="J36" s="22">
        <v>1395.24</v>
      </c>
      <c r="K36" s="22">
        <f t="shared" si="0"/>
        <v>33231.24</v>
      </c>
    </row>
    <row r="37" spans="2:11" x14ac:dyDescent="0.25">
      <c r="B37" s="1">
        <v>1620</v>
      </c>
      <c r="C37" s="1" t="s">
        <v>61</v>
      </c>
      <c r="D37" s="1" t="s">
        <v>81</v>
      </c>
      <c r="E37" s="1" t="s">
        <v>90</v>
      </c>
      <c r="F37" s="19" t="s">
        <v>95</v>
      </c>
      <c r="G37" s="20">
        <v>30027</v>
      </c>
      <c r="H37" s="2">
        <f t="shared" ca="1" si="1"/>
        <v>43.715068493150682</v>
      </c>
      <c r="I37" s="21">
        <v>39972</v>
      </c>
      <c r="J37" s="22">
        <v>1448.88</v>
      </c>
      <c r="K37" s="22">
        <f t="shared" si="0"/>
        <v>41420.879999999997</v>
      </c>
    </row>
    <row r="38" spans="2:11" x14ac:dyDescent="0.25">
      <c r="B38" s="1">
        <v>1401</v>
      </c>
      <c r="C38" s="1" t="s">
        <v>73</v>
      </c>
      <c r="D38" s="1" t="s">
        <v>76</v>
      </c>
      <c r="E38" s="1" t="s">
        <v>90</v>
      </c>
      <c r="F38" s="19" t="s">
        <v>95</v>
      </c>
      <c r="G38" s="20">
        <v>28076</v>
      </c>
      <c r="H38" s="2">
        <f t="shared" ca="1" si="1"/>
        <v>49.060273972602737</v>
      </c>
      <c r="I38" s="21">
        <v>28704</v>
      </c>
      <c r="J38" s="22">
        <v>1824.52</v>
      </c>
      <c r="K38" s="22">
        <f t="shared" si="0"/>
        <v>30528.52</v>
      </c>
    </row>
    <row r="39" spans="2:11" x14ac:dyDescent="0.25">
      <c r="B39" s="1">
        <v>1774</v>
      </c>
      <c r="C39" s="1" t="s">
        <v>48</v>
      </c>
      <c r="D39" s="1" t="s">
        <v>79</v>
      </c>
      <c r="E39" s="1" t="s">
        <v>90</v>
      </c>
      <c r="F39" s="19" t="s">
        <v>95</v>
      </c>
      <c r="G39" s="20">
        <v>36497</v>
      </c>
      <c r="H39" s="2">
        <f t="shared" ca="1" si="1"/>
        <v>25.989041095890411</v>
      </c>
      <c r="I39" s="21">
        <v>31788</v>
      </c>
      <c r="J39" s="22">
        <v>1609.88</v>
      </c>
      <c r="K39" s="22">
        <f t="shared" si="0"/>
        <v>33397.879999999997</v>
      </c>
    </row>
    <row r="40" spans="2:11" x14ac:dyDescent="0.25">
      <c r="B40" s="1">
        <v>1381</v>
      </c>
      <c r="C40" s="1" t="s">
        <v>17</v>
      </c>
      <c r="D40" s="1" t="s">
        <v>79</v>
      </c>
      <c r="E40" s="1" t="s">
        <v>90</v>
      </c>
      <c r="F40" s="19" t="s">
        <v>95</v>
      </c>
      <c r="G40" s="20">
        <v>24155</v>
      </c>
      <c r="H40" s="2">
        <f t="shared" ca="1" si="1"/>
        <v>59.802739726027397</v>
      </c>
      <c r="I40" s="21">
        <v>34040</v>
      </c>
      <c r="J40" s="22">
        <v>1824.52</v>
      </c>
      <c r="K40" s="22">
        <f t="shared" si="0"/>
        <v>35864.519999999997</v>
      </c>
    </row>
    <row r="41" spans="2:11" x14ac:dyDescent="0.25">
      <c r="B41" s="1">
        <v>1452</v>
      </c>
      <c r="C41" s="1" t="s">
        <v>27</v>
      </c>
      <c r="D41" s="1" t="s">
        <v>78</v>
      </c>
      <c r="E41" s="1" t="s">
        <v>90</v>
      </c>
      <c r="F41" s="19" t="s">
        <v>94</v>
      </c>
      <c r="G41" s="20">
        <v>22196</v>
      </c>
      <c r="H41" s="2">
        <f t="shared" ca="1" si="1"/>
        <v>65.169863013698631</v>
      </c>
      <c r="I41" s="21">
        <v>29696</v>
      </c>
      <c r="J41" s="22">
        <v>1073.24</v>
      </c>
      <c r="K41" s="22">
        <f t="shared" si="0"/>
        <v>30769.24</v>
      </c>
    </row>
    <row r="42" spans="2:11" x14ac:dyDescent="0.25">
      <c r="B42" s="1">
        <v>1355</v>
      </c>
      <c r="C42" s="1" t="s">
        <v>52</v>
      </c>
      <c r="D42" s="1" t="s">
        <v>79</v>
      </c>
      <c r="E42" s="1" t="s">
        <v>90</v>
      </c>
      <c r="F42" s="19" t="s">
        <v>94</v>
      </c>
      <c r="G42" s="20">
        <v>23094</v>
      </c>
      <c r="H42" s="2">
        <f t="shared" ca="1" si="1"/>
        <v>62.709589041095889</v>
      </c>
      <c r="I42" s="21">
        <v>34876</v>
      </c>
      <c r="J42" s="22">
        <v>1287.92</v>
      </c>
      <c r="K42" s="22">
        <f t="shared" si="0"/>
        <v>36163.919999999998</v>
      </c>
    </row>
    <row r="43" spans="2:11" x14ac:dyDescent="0.25">
      <c r="B43" s="1">
        <v>1999</v>
      </c>
      <c r="C43" s="1" t="s">
        <v>15</v>
      </c>
      <c r="D43" s="1" t="s">
        <v>77</v>
      </c>
      <c r="E43" s="1" t="s">
        <v>90</v>
      </c>
      <c r="F43" s="19" t="s">
        <v>94</v>
      </c>
      <c r="G43" s="20">
        <v>36522</v>
      </c>
      <c r="H43" s="2">
        <f t="shared" ca="1" si="1"/>
        <v>25.920547945205481</v>
      </c>
      <c r="I43" s="21">
        <v>28676</v>
      </c>
      <c r="J43" s="22">
        <v>1824.52</v>
      </c>
      <c r="K43" s="22">
        <f t="shared" si="0"/>
        <v>30500.52</v>
      </c>
    </row>
    <row r="44" spans="2:11" x14ac:dyDescent="0.25">
      <c r="B44" s="1">
        <v>1990</v>
      </c>
      <c r="C44" s="1" t="s">
        <v>50</v>
      </c>
      <c r="D44" s="1" t="s">
        <v>77</v>
      </c>
      <c r="E44" s="1" t="s">
        <v>90</v>
      </c>
      <c r="F44" s="19" t="s">
        <v>95</v>
      </c>
      <c r="G44" s="20">
        <v>19145</v>
      </c>
      <c r="H44" s="2">
        <f t="shared" ca="1" si="1"/>
        <v>73.528767123287665</v>
      </c>
      <c r="I44" s="21">
        <v>38128</v>
      </c>
      <c r="J44" s="22">
        <v>1609.88</v>
      </c>
      <c r="K44" s="22">
        <f t="shared" si="0"/>
        <v>39737.879999999997</v>
      </c>
    </row>
    <row r="45" spans="2:11" x14ac:dyDescent="0.25">
      <c r="B45" s="1">
        <v>1572</v>
      </c>
      <c r="C45" s="1" t="s">
        <v>47</v>
      </c>
      <c r="D45" s="1" t="s">
        <v>81</v>
      </c>
      <c r="E45" s="1" t="s">
        <v>90</v>
      </c>
      <c r="F45" s="19" t="s">
        <v>95</v>
      </c>
      <c r="G45" s="20">
        <v>35385</v>
      </c>
      <c r="H45" s="2">
        <f t="shared" ca="1" si="1"/>
        <v>29.035616438356165</v>
      </c>
      <c r="I45" s="21">
        <v>32880</v>
      </c>
      <c r="J45" s="22">
        <v>1073.24</v>
      </c>
      <c r="K45" s="22">
        <f t="shared" si="0"/>
        <v>33953.24</v>
      </c>
    </row>
    <row r="46" spans="2:11" x14ac:dyDescent="0.25">
      <c r="B46" s="1">
        <v>1910</v>
      </c>
      <c r="C46" s="1" t="s">
        <v>38</v>
      </c>
      <c r="D46" s="1" t="s">
        <v>77</v>
      </c>
      <c r="E46" s="1" t="s">
        <v>90</v>
      </c>
      <c r="F46" s="19" t="s">
        <v>95</v>
      </c>
      <c r="G46" s="20">
        <v>33652</v>
      </c>
      <c r="H46" s="2">
        <f t="shared" ca="1" si="1"/>
        <v>33.783561643835618</v>
      </c>
      <c r="I46" s="21">
        <v>31924</v>
      </c>
      <c r="J46" s="22">
        <v>1824.52</v>
      </c>
      <c r="K46" s="22">
        <f t="shared" si="0"/>
        <v>33748.519999999997</v>
      </c>
    </row>
    <row r="47" spans="2:11" x14ac:dyDescent="0.25">
      <c r="B47" s="1">
        <v>1586</v>
      </c>
      <c r="C47" s="1" t="s">
        <v>23</v>
      </c>
      <c r="D47" s="1" t="s">
        <v>76</v>
      </c>
      <c r="E47" s="1" t="s">
        <v>90</v>
      </c>
      <c r="F47" s="19" t="s">
        <v>95</v>
      </c>
      <c r="G47" s="20">
        <v>19179</v>
      </c>
      <c r="H47" s="2">
        <f t="shared" ca="1" si="1"/>
        <v>73.435616438356163</v>
      </c>
      <c r="I47" s="21">
        <v>26780</v>
      </c>
      <c r="J47" s="22">
        <v>1234.24</v>
      </c>
      <c r="K47" s="22">
        <f t="shared" si="0"/>
        <v>28014.240000000002</v>
      </c>
    </row>
    <row r="48" spans="2:11" x14ac:dyDescent="0.25">
      <c r="B48" s="1">
        <v>1893</v>
      </c>
      <c r="C48" s="1" t="s">
        <v>25</v>
      </c>
      <c r="D48" s="1" t="s">
        <v>77</v>
      </c>
      <c r="E48" s="1" t="s">
        <v>90</v>
      </c>
      <c r="F48" s="19" t="s">
        <v>95</v>
      </c>
      <c r="G48" s="20">
        <v>28578</v>
      </c>
      <c r="H48" s="2">
        <f t="shared" ca="1" si="1"/>
        <v>47.684931506849317</v>
      </c>
      <c r="I48" s="21">
        <v>35004</v>
      </c>
      <c r="J48" s="22">
        <v>1609.88</v>
      </c>
      <c r="K48" s="22">
        <f t="shared" si="0"/>
        <v>36613.879999999997</v>
      </c>
    </row>
    <row r="49" spans="2:11" x14ac:dyDescent="0.25">
      <c r="B49" s="1">
        <v>1698</v>
      </c>
      <c r="C49" s="1" t="s">
        <v>66</v>
      </c>
      <c r="D49" s="1" t="s">
        <v>76</v>
      </c>
      <c r="E49" s="1" t="s">
        <v>90</v>
      </c>
      <c r="F49" s="19" t="s">
        <v>95</v>
      </c>
      <c r="G49" s="20">
        <v>22384</v>
      </c>
      <c r="H49" s="2">
        <f t="shared" ca="1" si="1"/>
        <v>64.654794520547952</v>
      </c>
      <c r="I49" s="21">
        <v>32032</v>
      </c>
      <c r="J49" s="22">
        <v>1287.92</v>
      </c>
      <c r="K49" s="22">
        <f t="shared" si="0"/>
        <v>33319.919999999998</v>
      </c>
    </row>
    <row r="50" spans="2:11" x14ac:dyDescent="0.25">
      <c r="B50" s="1">
        <v>1657</v>
      </c>
      <c r="C50" s="1" t="s">
        <v>72</v>
      </c>
      <c r="D50" s="1" t="s">
        <v>78</v>
      </c>
      <c r="E50" s="1" t="s">
        <v>90</v>
      </c>
      <c r="F50" s="19" t="s">
        <v>95</v>
      </c>
      <c r="G50" s="20">
        <v>34243</v>
      </c>
      <c r="H50" s="2">
        <f t="shared" ca="1" si="1"/>
        <v>32.164383561643838</v>
      </c>
      <c r="I50" s="21">
        <v>19140</v>
      </c>
      <c r="J50" s="22">
        <v>1395.24</v>
      </c>
      <c r="K50" s="22">
        <f t="shared" si="0"/>
        <v>20535.240000000002</v>
      </c>
    </row>
    <row r="51" spans="2:11" x14ac:dyDescent="0.25">
      <c r="B51" s="1">
        <v>1016</v>
      </c>
      <c r="C51" s="1" t="s">
        <v>40</v>
      </c>
      <c r="D51" s="1" t="s">
        <v>78</v>
      </c>
      <c r="E51" s="1" t="s">
        <v>90</v>
      </c>
      <c r="F51" s="19" t="s">
        <v>94</v>
      </c>
      <c r="G51" s="20">
        <v>27836</v>
      </c>
      <c r="H51" s="2">
        <f t="shared" ca="1" si="1"/>
        <v>49.717808219178082</v>
      </c>
      <c r="I51" s="21">
        <v>21332</v>
      </c>
      <c r="J51" s="22">
        <v>1073.24</v>
      </c>
      <c r="K51" s="22">
        <f t="shared" si="0"/>
        <v>22405.24</v>
      </c>
    </row>
    <row r="52" spans="2:11" x14ac:dyDescent="0.25">
      <c r="B52" s="1">
        <v>1331</v>
      </c>
      <c r="C52" s="1" t="s">
        <v>62</v>
      </c>
      <c r="D52" s="1" t="s">
        <v>76</v>
      </c>
      <c r="E52" s="1" t="s">
        <v>90</v>
      </c>
      <c r="F52" s="19" t="s">
        <v>94</v>
      </c>
      <c r="G52" s="20">
        <v>26368</v>
      </c>
      <c r="H52" s="2">
        <f t="shared" ca="1" si="1"/>
        <v>53.739726027397261</v>
      </c>
      <c r="I52" s="21">
        <v>33880</v>
      </c>
      <c r="J52" s="22">
        <v>1073.24</v>
      </c>
      <c r="K52" s="22">
        <f t="shared" si="0"/>
        <v>34953.24</v>
      </c>
    </row>
    <row r="53" spans="2:11" x14ac:dyDescent="0.25">
      <c r="B53" s="1">
        <v>1588</v>
      </c>
      <c r="C53" s="1" t="s">
        <v>36</v>
      </c>
      <c r="D53" s="1" t="s">
        <v>77</v>
      </c>
      <c r="E53" s="1" t="s">
        <v>90</v>
      </c>
      <c r="F53" s="19" t="s">
        <v>95</v>
      </c>
      <c r="G53" s="20">
        <v>24635</v>
      </c>
      <c r="H53" s="2">
        <f t="shared" ca="1" si="1"/>
        <v>58.487671232876714</v>
      </c>
      <c r="I53" s="21">
        <v>27460</v>
      </c>
      <c r="J53" s="22">
        <v>1395.24</v>
      </c>
      <c r="K53" s="22">
        <f t="shared" si="0"/>
        <v>28855.24</v>
      </c>
    </row>
    <row r="54" spans="2:11" x14ac:dyDescent="0.25">
      <c r="B54" s="1">
        <v>1552</v>
      </c>
      <c r="C54" s="1" t="s">
        <v>49</v>
      </c>
      <c r="D54" s="1" t="s">
        <v>77</v>
      </c>
      <c r="E54" s="1" t="s">
        <v>90</v>
      </c>
      <c r="F54" s="19" t="s">
        <v>95</v>
      </c>
      <c r="G54" s="20">
        <v>25773</v>
      </c>
      <c r="H54" s="2">
        <f t="shared" ca="1" si="1"/>
        <v>55.369863013698627</v>
      </c>
      <c r="I54" s="21">
        <v>26740</v>
      </c>
      <c r="J54" s="22">
        <v>1824.52</v>
      </c>
      <c r="K54" s="22">
        <f t="shared" si="0"/>
        <v>28564.52</v>
      </c>
    </row>
    <row r="55" spans="2:11" x14ac:dyDescent="0.25">
      <c r="B55" s="1">
        <v>1654</v>
      </c>
      <c r="C55" s="1" t="s">
        <v>35</v>
      </c>
      <c r="D55" s="1" t="s">
        <v>80</v>
      </c>
      <c r="E55" s="1" t="s">
        <v>90</v>
      </c>
      <c r="F55" s="19" t="s">
        <v>94</v>
      </c>
      <c r="G55" s="20">
        <v>20355</v>
      </c>
      <c r="H55" s="2">
        <f t="shared" ca="1" si="1"/>
        <v>70.213698630136989</v>
      </c>
      <c r="I55" s="21">
        <v>22584</v>
      </c>
      <c r="J55" s="22">
        <v>1073.24</v>
      </c>
      <c r="K55" s="22">
        <f t="shared" si="0"/>
        <v>23657.24</v>
      </c>
    </row>
    <row r="56" spans="2:11" x14ac:dyDescent="0.25">
      <c r="B56" s="1">
        <v>1960</v>
      </c>
      <c r="C56" s="1" t="s">
        <v>31</v>
      </c>
      <c r="D56" s="1" t="s">
        <v>82</v>
      </c>
      <c r="E56" s="1" t="s">
        <v>90</v>
      </c>
      <c r="F56" s="19" t="s">
        <v>94</v>
      </c>
      <c r="G56" s="20">
        <v>30931</v>
      </c>
      <c r="H56" s="2">
        <f t="shared" ca="1" si="1"/>
        <v>41.238356164383561</v>
      </c>
      <c r="I56" s="21">
        <v>21636</v>
      </c>
      <c r="J56" s="22">
        <v>1073.24</v>
      </c>
      <c r="K56" s="22">
        <f t="shared" si="0"/>
        <v>22709.24</v>
      </c>
    </row>
    <row r="57" spans="2:11" x14ac:dyDescent="0.25">
      <c r="B57" s="1">
        <v>1381</v>
      </c>
      <c r="C57" s="1" t="s">
        <v>67</v>
      </c>
      <c r="D57" s="1" t="s">
        <v>81</v>
      </c>
      <c r="E57" s="1" t="s">
        <v>90</v>
      </c>
      <c r="F57" s="19" t="s">
        <v>95</v>
      </c>
      <c r="G57" s="20">
        <v>35017</v>
      </c>
      <c r="H57" s="2">
        <f t="shared" ca="1" si="1"/>
        <v>30.043835616438358</v>
      </c>
      <c r="I57" s="21">
        <v>34040</v>
      </c>
      <c r="J57" s="22">
        <v>1824.52</v>
      </c>
      <c r="K57" s="22">
        <f t="shared" si="0"/>
        <v>35864.519999999997</v>
      </c>
    </row>
    <row r="58" spans="2:11" x14ac:dyDescent="0.25">
      <c r="B58" s="1">
        <v>1887</v>
      </c>
      <c r="C58" s="1" t="s">
        <v>55</v>
      </c>
      <c r="D58" s="1" t="s">
        <v>82</v>
      </c>
      <c r="E58" s="1" t="s">
        <v>90</v>
      </c>
      <c r="F58" s="19" t="s">
        <v>94</v>
      </c>
      <c r="G58" s="20">
        <v>30719</v>
      </c>
      <c r="H58" s="2">
        <f t="shared" ca="1" si="1"/>
        <v>41.819178082191783</v>
      </c>
      <c r="I58" s="21">
        <v>21940</v>
      </c>
      <c r="J58" s="22">
        <v>1448.88</v>
      </c>
      <c r="K58" s="22">
        <f t="shared" si="0"/>
        <v>23388.880000000001</v>
      </c>
    </row>
    <row r="59" spans="2:11" x14ac:dyDescent="0.25">
      <c r="B59" s="1">
        <v>1482</v>
      </c>
      <c r="C59" s="1" t="s">
        <v>74</v>
      </c>
      <c r="D59" s="1" t="s">
        <v>80</v>
      </c>
      <c r="E59" s="1" t="s">
        <v>90</v>
      </c>
      <c r="F59" s="19" t="s">
        <v>94</v>
      </c>
      <c r="G59" s="20">
        <v>27199</v>
      </c>
      <c r="H59" s="2">
        <f t="shared" ca="1" si="1"/>
        <v>51.463013698630135</v>
      </c>
      <c r="I59" s="21">
        <v>32564</v>
      </c>
      <c r="J59" s="22">
        <v>1073.24</v>
      </c>
      <c r="K59" s="22">
        <f t="shared" si="0"/>
        <v>33637.24</v>
      </c>
    </row>
    <row r="60" spans="2:11" x14ac:dyDescent="0.25">
      <c r="B60" s="1">
        <v>1555</v>
      </c>
      <c r="C60" s="1" t="s">
        <v>56</v>
      </c>
      <c r="D60" s="1" t="s">
        <v>76</v>
      </c>
      <c r="E60" s="1" t="s">
        <v>90</v>
      </c>
      <c r="F60" s="19" t="s">
        <v>95</v>
      </c>
      <c r="G60" s="20">
        <v>26399</v>
      </c>
      <c r="H60" s="2">
        <f t="shared" ca="1" si="1"/>
        <v>53.654794520547945</v>
      </c>
      <c r="I60" s="21">
        <v>21332</v>
      </c>
      <c r="J60" s="22">
        <v>1824.52</v>
      </c>
      <c r="K60" s="22">
        <f t="shared" si="0"/>
        <v>23156.52</v>
      </c>
    </row>
    <row r="61" spans="2:11" x14ac:dyDescent="0.25">
      <c r="B61" s="1">
        <v>1512</v>
      </c>
      <c r="C61" s="1" t="s">
        <v>37</v>
      </c>
      <c r="D61" s="1" t="s">
        <v>76</v>
      </c>
      <c r="E61" s="1" t="s">
        <v>90</v>
      </c>
      <c r="F61" s="19" t="s">
        <v>94</v>
      </c>
      <c r="G61" s="20">
        <v>20924</v>
      </c>
      <c r="H61" s="2">
        <f t="shared" ca="1" si="1"/>
        <v>68.654794520547952</v>
      </c>
      <c r="I61" s="21">
        <v>38064</v>
      </c>
      <c r="J61" s="22">
        <v>1287.92</v>
      </c>
      <c r="K61" s="22">
        <f t="shared" si="0"/>
        <v>39351.919999999998</v>
      </c>
    </row>
    <row r="62" spans="2:11" x14ac:dyDescent="0.25">
      <c r="B62" s="1">
        <v>1358</v>
      </c>
      <c r="C62" s="1" t="s">
        <v>41</v>
      </c>
      <c r="D62" s="1" t="s">
        <v>77</v>
      </c>
      <c r="E62" s="1" t="s">
        <v>90</v>
      </c>
      <c r="F62" s="19" t="s">
        <v>95</v>
      </c>
      <c r="G62" s="20">
        <v>19320</v>
      </c>
      <c r="H62" s="2">
        <f t="shared" ca="1" si="1"/>
        <v>73.049315068493144</v>
      </c>
      <c r="I62" s="21">
        <v>24260</v>
      </c>
      <c r="J62" s="22">
        <v>1448.88</v>
      </c>
      <c r="K62" s="22">
        <f t="shared" si="0"/>
        <v>25708.880000000001</v>
      </c>
    </row>
    <row r="63" spans="2:11" x14ac:dyDescent="0.25">
      <c r="B63" s="1">
        <v>1626</v>
      </c>
      <c r="C63" s="1" t="s">
        <v>30</v>
      </c>
      <c r="D63" s="1" t="s">
        <v>77</v>
      </c>
      <c r="E63" s="1" t="s">
        <v>90</v>
      </c>
      <c r="F63" s="19" t="s">
        <v>95</v>
      </c>
      <c r="G63" s="20">
        <v>24647</v>
      </c>
      <c r="H63" s="2">
        <f t="shared" ca="1" si="1"/>
        <v>58.454794520547942</v>
      </c>
      <c r="I63" s="21">
        <v>20672</v>
      </c>
      <c r="J63" s="22">
        <v>1824.52</v>
      </c>
      <c r="K63" s="22">
        <f t="shared" si="0"/>
        <v>22496.52</v>
      </c>
    </row>
    <row r="64" spans="2:11" x14ac:dyDescent="0.25">
      <c r="B64" s="1">
        <v>1854</v>
      </c>
      <c r="C64" s="1" t="s">
        <v>21</v>
      </c>
      <c r="D64" s="1" t="s">
        <v>78</v>
      </c>
      <c r="E64" s="1" t="s">
        <v>90</v>
      </c>
      <c r="F64" s="19" t="s">
        <v>95</v>
      </c>
      <c r="G64" s="20">
        <v>26940</v>
      </c>
      <c r="H64" s="2">
        <f t="shared" ca="1" si="1"/>
        <v>52.172602739726024</v>
      </c>
      <c r="I64" s="21">
        <v>35128</v>
      </c>
      <c r="J64" s="22">
        <v>1287.92</v>
      </c>
      <c r="K64" s="22">
        <f t="shared" si="0"/>
        <v>36415.919999999998</v>
      </c>
    </row>
    <row r="65" spans="7:8" x14ac:dyDescent="0.25">
      <c r="G65" s="11"/>
      <c r="H65" s="11"/>
    </row>
    <row r="66" spans="7:8" x14ac:dyDescent="0.25">
      <c r="G66" s="11"/>
      <c r="H66" s="11"/>
    </row>
    <row r="67" spans="7:8" x14ac:dyDescent="0.25">
      <c r="G67" s="11"/>
      <c r="H67" s="11"/>
    </row>
    <row r="68" spans="7:8" x14ac:dyDescent="0.25">
      <c r="G68" s="11"/>
      <c r="H68" s="11"/>
    </row>
    <row r="69" spans="7:8" x14ac:dyDescent="0.25">
      <c r="G69" s="11"/>
      <c r="H69" s="11"/>
    </row>
    <row r="70" spans="7:8" x14ac:dyDescent="0.25">
      <c r="G70" s="11"/>
      <c r="H70" s="11"/>
    </row>
    <row r="71" spans="7:8" x14ac:dyDescent="0.25">
      <c r="G71" s="11"/>
      <c r="H71" s="11"/>
    </row>
    <row r="72" spans="7:8" x14ac:dyDescent="0.25">
      <c r="G72" s="11"/>
      <c r="H72" s="11"/>
    </row>
    <row r="73" spans="7:8" x14ac:dyDescent="0.25">
      <c r="G73" s="11"/>
      <c r="H73" s="11"/>
    </row>
    <row r="74" spans="7:8" x14ac:dyDescent="0.25">
      <c r="G74" s="11"/>
      <c r="H74" s="11"/>
    </row>
    <row r="75" spans="7:8" x14ac:dyDescent="0.25">
      <c r="G75" s="11"/>
      <c r="H75" s="11"/>
    </row>
    <row r="76" spans="7:8" x14ac:dyDescent="0.25">
      <c r="G76" s="11"/>
      <c r="H76" s="11"/>
    </row>
    <row r="77" spans="7:8" x14ac:dyDescent="0.25">
      <c r="G77" s="11"/>
      <c r="H77" s="11"/>
    </row>
    <row r="78" spans="7:8" x14ac:dyDescent="0.25">
      <c r="G78" s="11"/>
      <c r="H78" s="11"/>
    </row>
    <row r="79" spans="7:8" x14ac:dyDescent="0.25">
      <c r="G79" s="11"/>
      <c r="H79" s="11"/>
    </row>
    <row r="80" spans="7:8" x14ac:dyDescent="0.25">
      <c r="G80" s="11"/>
      <c r="H80" s="11"/>
    </row>
    <row r="81" spans="7:8" x14ac:dyDescent="0.25">
      <c r="G81" s="11"/>
      <c r="H81" s="11"/>
    </row>
  </sheetData>
  <mergeCells count="1">
    <mergeCell ref="M3:U2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Haftalık Çalışma Programı_</vt:lpstr>
      <vt:lpstr>PivotTablo_2</vt:lpstr>
      <vt:lpstr>'Haftalık Çalışma Programı_'!Print_Area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2025-11-22T15:21:22Z</dcterms:modified>
</cp:coreProperties>
</file>